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4" activeTab="5"/>
  </bookViews>
  <sheets>
    <sheet name="01表 收支总体情况表" sheetId="1" r:id="rId1"/>
    <sheet name="02表 收入总体情况表（自动）" sheetId="2" r:id="rId2"/>
    <sheet name="03表 支出总体情况表" sheetId="3" r:id="rId3"/>
    <sheet name="04表 财政拨款收支总体情况表" sheetId="4" r:id="rId4"/>
    <sheet name="05表 一般公共预算支出情况表" sheetId="5" r:id="rId5"/>
    <sheet name="06表 一般公共预算基本支出情况表（事业）自动" sheetId="9" r:id="rId6"/>
    <sheet name="07表 一般公共预算“三公”经费支出预算表" sheetId="7" r:id="rId7"/>
    <sheet name="08表 政府性基金预算支出情况表" sheetId="8" r:id="rId8"/>
  </sheets>
  <externalReferences>
    <externalReference r:id="rId9"/>
    <externalReference r:id="rId10"/>
    <externalReference r:id="rId11"/>
    <externalReference r:id="rId12"/>
  </externalReferences>
  <definedNames>
    <definedName name="_Order1" hidden="1">255</definedName>
    <definedName name="_Order2" hidden="1">255</definedName>
    <definedName name="gxxe2003">'[1]P1012001'!$A$6:$E$117</definedName>
    <definedName name="_xlnm.Print_Area" localSheetId="0">'01表 收支总体情况表'!$A$1:$F$29</definedName>
    <definedName name="_xlnm.Print_Area" localSheetId="1">'02表 收入总体情况表（自动）'!$A$1:$S$8</definedName>
    <definedName name="_xlnm.Print_Area" localSheetId="2">'03表 支出总体情况表'!$A$1:$J$22</definedName>
    <definedName name="_xlnm.Print_Area" localSheetId="3">'04表 财政拨款收支总体情况表'!$A$1:$H$30</definedName>
    <definedName name="_xlnm.Print_Area" localSheetId="4">'05表 一般公共预算支出情况表'!$A$1:$G$19</definedName>
    <definedName name="_xlnm.Print_Area" localSheetId="6">'07表 一般公共预算“三公”经费支出预算表'!$A$1:$R$7</definedName>
    <definedName name="_xlnm.Print_Area" localSheetId="7">'08表 政府性基金预算支出情况表'!$A$1:$G$19</definedName>
    <definedName name="_xlnm.Print_Area">#N/A</definedName>
    <definedName name="_xlnm.Print_Titles" localSheetId="5">'06表 一般公共预算基本支出情况表（事业）自动'!$1:$6</definedName>
    <definedName name="_xlnm.Print_Titles">#N/A</definedName>
    <definedName name="大多数">[2]XL4Poppy!$A$15</definedName>
    <definedName name="支出">'[3]P1012001'!$A$6:$E$117</definedName>
  </definedNames>
  <calcPr calcId="144525" concurrentCalc="0"/>
</workbook>
</file>

<file path=xl/sharedStrings.xml><?xml version="1.0" encoding="utf-8"?>
<sst xmlns="http://schemas.openxmlformats.org/spreadsheetml/2006/main" count="231">
  <si>
    <t>01表</t>
  </si>
  <si>
    <t>2018年部门收支总体情况表</t>
  </si>
  <si>
    <t>单位：千元</t>
  </si>
  <si>
    <t>收入</t>
  </si>
  <si>
    <t>支出</t>
  </si>
  <si>
    <t>项      目</t>
  </si>
  <si>
    <t>行次</t>
  </si>
  <si>
    <t>金额</t>
  </si>
  <si>
    <t>一、财政拨款收入</t>
  </si>
  <si>
    <t>一、一般公共服务支出</t>
  </si>
  <si>
    <r>
      <rPr>
        <sz val="11"/>
        <rFont val="宋体"/>
        <charset val="134"/>
      </rPr>
      <t xml:space="preserve"> </t>
    </r>
    <r>
      <rPr>
        <sz val="11"/>
        <rFont val="宋体"/>
        <charset val="134"/>
      </rPr>
      <t xml:space="preserve">   </t>
    </r>
    <r>
      <rPr>
        <sz val="11"/>
        <rFont val="宋体"/>
        <charset val="134"/>
      </rPr>
      <t>1、一般公共预算收入</t>
    </r>
  </si>
  <si>
    <t>二、外交支出</t>
  </si>
  <si>
    <r>
      <rPr>
        <sz val="11"/>
        <rFont val="宋体"/>
        <charset val="134"/>
      </rPr>
      <t xml:space="preserve">       </t>
    </r>
    <r>
      <rPr>
        <sz val="11"/>
        <rFont val="宋体"/>
        <charset val="134"/>
      </rPr>
      <t>经费拨款（补助）</t>
    </r>
  </si>
  <si>
    <t>三、国防支出</t>
  </si>
  <si>
    <t xml:space="preserve">       行政事业性收费</t>
  </si>
  <si>
    <t>四、公共安全支出</t>
  </si>
  <si>
    <r>
      <rPr>
        <sz val="11"/>
        <rFont val="宋体"/>
        <charset val="134"/>
      </rPr>
      <t xml:space="preserve">     </t>
    </r>
    <r>
      <rPr>
        <sz val="11"/>
        <rFont val="宋体"/>
        <charset val="134"/>
      </rPr>
      <t xml:space="preserve">  罚没款收入</t>
    </r>
  </si>
  <si>
    <t>五、教育支出</t>
  </si>
  <si>
    <r>
      <rPr>
        <sz val="11"/>
        <rFont val="宋体"/>
        <charset val="134"/>
      </rPr>
      <t xml:space="preserve">    </t>
    </r>
    <r>
      <rPr>
        <sz val="11"/>
        <rFont val="宋体"/>
        <charset val="134"/>
      </rPr>
      <t xml:space="preserve">   </t>
    </r>
    <r>
      <rPr>
        <sz val="11"/>
        <rFont val="宋体"/>
        <charset val="134"/>
      </rPr>
      <t>国有资源（资产）有偿使用收入</t>
    </r>
  </si>
  <si>
    <t>六、科学技术支出</t>
  </si>
  <si>
    <r>
      <rPr>
        <sz val="11"/>
        <rFont val="宋体"/>
        <charset val="134"/>
      </rPr>
      <t xml:space="preserve">    </t>
    </r>
    <r>
      <rPr>
        <sz val="11"/>
        <rFont val="宋体"/>
        <charset val="134"/>
      </rPr>
      <t xml:space="preserve">   </t>
    </r>
    <r>
      <rPr>
        <sz val="11"/>
        <rFont val="宋体"/>
        <charset val="134"/>
      </rPr>
      <t>其他收入</t>
    </r>
  </si>
  <si>
    <t>七、文化体育与传媒支出</t>
  </si>
  <si>
    <t xml:space="preserve">       提取水利基金（为减项）</t>
  </si>
  <si>
    <t>八、社会保障和就业支出</t>
  </si>
  <si>
    <t xml:space="preserve">       政府集中（为减项）</t>
  </si>
  <si>
    <t>九、医疗卫生与计划生育支出</t>
  </si>
  <si>
    <r>
      <rPr>
        <sz val="11"/>
        <rFont val="宋体"/>
        <charset val="134"/>
      </rPr>
      <t xml:space="preserve"> </t>
    </r>
    <r>
      <rPr>
        <sz val="11"/>
        <rFont val="宋体"/>
        <charset val="134"/>
      </rPr>
      <t xml:space="preserve">   </t>
    </r>
    <r>
      <rPr>
        <sz val="11"/>
        <rFont val="宋体"/>
        <charset val="134"/>
      </rPr>
      <t>2、政府性基金预算收入</t>
    </r>
  </si>
  <si>
    <t>十、节能环保支出</t>
  </si>
  <si>
    <t xml:space="preserve">       政府性基金预算收入</t>
  </si>
  <si>
    <t>十一、城乡社区支出</t>
  </si>
  <si>
    <t>十二、农林水支出</t>
  </si>
  <si>
    <t>十三、交通运输支出</t>
  </si>
  <si>
    <t>二、财政专户管理资金</t>
  </si>
  <si>
    <t>十四、资源勘探信息等支出</t>
  </si>
  <si>
    <t>三、上级补助收入</t>
  </si>
  <si>
    <t>十五、商业服务业等支出</t>
  </si>
  <si>
    <t>四、事业收入</t>
  </si>
  <si>
    <t>十六、金融支出</t>
  </si>
  <si>
    <t>五、附属单位上缴收入</t>
  </si>
  <si>
    <t>十七、援助其他地区支出</t>
  </si>
  <si>
    <t>六、其他收入</t>
  </si>
  <si>
    <t>十八、国土海洋气象等支出</t>
  </si>
  <si>
    <t>十九、住房保障支出</t>
  </si>
  <si>
    <t>二十、粮油物资储备支出</t>
  </si>
  <si>
    <t>二十一、其他支出</t>
  </si>
  <si>
    <t>二十二、债务还本支出</t>
  </si>
  <si>
    <t>二十三、债务付息支出</t>
  </si>
  <si>
    <t>本年收入合计</t>
  </si>
  <si>
    <t>本年支出合计</t>
  </si>
  <si>
    <t>注：1、本表以“千元”为金额单位（不保留小数位）。</t>
  </si>
  <si>
    <r>
      <rPr>
        <b/>
        <sz val="11"/>
        <rFont val="宋体"/>
        <charset val="134"/>
      </rPr>
      <t>02</t>
    </r>
    <r>
      <rPr>
        <b/>
        <sz val="11"/>
        <rFont val="宋体"/>
        <charset val="134"/>
      </rPr>
      <t>表</t>
    </r>
  </si>
  <si>
    <t>2018年部门收入总体情况表</t>
  </si>
  <si>
    <t>总计</t>
  </si>
  <si>
    <t>财政拨款收入</t>
  </si>
  <si>
    <t>财政
专户
管理
资金</t>
  </si>
  <si>
    <t>上级
补助
收入</t>
  </si>
  <si>
    <t>事业
收入</t>
  </si>
  <si>
    <t>附属
单位
上缴
收入</t>
  </si>
  <si>
    <t>其他
收入</t>
  </si>
  <si>
    <t>合计</t>
  </si>
  <si>
    <t>一般公共预算收入</t>
  </si>
  <si>
    <t>政府性基金预算收入</t>
  </si>
  <si>
    <t>小计</t>
  </si>
  <si>
    <t>经费拨款
（补助）</t>
  </si>
  <si>
    <t>行政事业
性收费</t>
  </si>
  <si>
    <t>罚没款
收入</t>
  </si>
  <si>
    <t>国有资源（资产）有偿使用收入</t>
  </si>
  <si>
    <t>提取水利基金
（为减项）</t>
  </si>
  <si>
    <t>政府集中（为减项）</t>
  </si>
  <si>
    <t>政府性基金
预算收入</t>
  </si>
  <si>
    <t>政府集中
（为减项）</t>
  </si>
  <si>
    <t>注：1、本表从《收支总体情况表》（01表）收入部分自动提取数据生成；
    2、本表财政拨款收入包含一般公共预算财政拨款和政府性基金预算财政拨款；
    3、本表以“千元”为金额单位（不保留小数位）。</t>
  </si>
  <si>
    <t>03表</t>
  </si>
  <si>
    <t>2018年部门支出总体情况表</t>
  </si>
  <si>
    <t>功能分类</t>
  </si>
  <si>
    <t>基本支出</t>
  </si>
  <si>
    <t>项目支出</t>
  </si>
  <si>
    <t>上缴上级支出</t>
  </si>
  <si>
    <t>经营支出</t>
  </si>
  <si>
    <t>对附属单位补助支出</t>
  </si>
  <si>
    <t>科目编码</t>
  </si>
  <si>
    <t>科目名称</t>
  </si>
  <si>
    <t>类</t>
  </si>
  <si>
    <t>款</t>
  </si>
  <si>
    <t>项</t>
  </si>
  <si>
    <t>208</t>
  </si>
  <si>
    <t>01</t>
  </si>
  <si>
    <t>一般公共服务（类）财政事务（款）行政运行（项）</t>
  </si>
  <si>
    <t>社会保障和就业（类）其他社会保障和就业支出（款）其他社会保障和就业支出（项）</t>
  </si>
  <si>
    <t>210</t>
  </si>
  <si>
    <t>医疗卫生与计较生育支出（类）行政事业单位医疗（款）其他行政事业单位医疗支出（项）</t>
  </si>
  <si>
    <t>221</t>
  </si>
  <si>
    <t>02</t>
  </si>
  <si>
    <t>住房保障支出（类）住房改革支出（款）住房公积金（项）</t>
  </si>
  <si>
    <t>社会保障和就业（类）残疾人事业（款）其他残疾人事业支出（项）</t>
  </si>
  <si>
    <r>
      <rPr>
        <sz val="12"/>
        <rFont val="宋体"/>
        <charset val="134"/>
      </rPr>
      <t>注：1、本表参考《收支总体情况表》（0</t>
    </r>
    <r>
      <rPr>
        <sz val="11"/>
        <color indexed="8"/>
        <rFont val="宋体"/>
        <charset val="134"/>
      </rPr>
      <t>1表）支出部分；
    2、本表明细到功能分类的项级科目；
    3、本表以“千元”为金额单位（不保留小数位）。</t>
    </r>
  </si>
  <si>
    <r>
      <rPr>
        <b/>
        <sz val="11"/>
        <rFont val="宋体"/>
        <charset val="134"/>
      </rPr>
      <t>0</t>
    </r>
    <r>
      <rPr>
        <b/>
        <sz val="11"/>
        <rFont val="宋体"/>
        <charset val="134"/>
      </rPr>
      <t>4</t>
    </r>
    <r>
      <rPr>
        <b/>
        <sz val="11"/>
        <rFont val="宋体"/>
        <charset val="134"/>
      </rPr>
      <t>表</t>
    </r>
  </si>
  <si>
    <t xml:space="preserve"> 2018年部门财政拨款收支总体情况表</t>
  </si>
  <si>
    <t>收入（自动生成）</t>
  </si>
  <si>
    <t>一般公共预算
财政拨款</t>
  </si>
  <si>
    <t>政府性基金预算
财政拨款</t>
  </si>
  <si>
    <t>一、一般公共预算财政拨款</t>
  </si>
  <si>
    <t>二、政府性基金预算财政拨款</t>
  </si>
  <si>
    <t>注：1、本表财政拨款分为一般公共预算财政拨款和政府性基金预算财政拨款；
    2、本表以“千元”为金额单位（不保留小数位）。</t>
  </si>
  <si>
    <r>
      <rPr>
        <b/>
        <sz val="11"/>
        <rFont val="宋体"/>
        <charset val="134"/>
      </rPr>
      <t>05</t>
    </r>
    <r>
      <rPr>
        <b/>
        <sz val="11"/>
        <rFont val="宋体"/>
        <charset val="134"/>
      </rPr>
      <t>表</t>
    </r>
  </si>
  <si>
    <t>2018年部门一般公共预算支出情况表</t>
  </si>
  <si>
    <t>注：1、本表明细到功能分类的项级科目；
    2、本表以“千元”为金额单位（不保留小数位）。</t>
  </si>
  <si>
    <t>06表</t>
  </si>
  <si>
    <t>2018年部门一般公共预算基本支出情况表</t>
  </si>
  <si>
    <t>对应政府预算经济分类</t>
  </si>
  <si>
    <t>部门预算经济分类</t>
  </si>
  <si>
    <t>对事业单位经常性补助</t>
  </si>
  <si>
    <t>工资福利支出</t>
  </si>
  <si>
    <t>基本工资</t>
  </si>
  <si>
    <t>津贴补贴</t>
  </si>
  <si>
    <t>03</t>
  </si>
  <si>
    <t>奖金</t>
  </si>
  <si>
    <t>06</t>
  </si>
  <si>
    <t>伙食补助费</t>
  </si>
  <si>
    <t>07</t>
  </si>
  <si>
    <t>绩效工资</t>
  </si>
  <si>
    <t>08</t>
  </si>
  <si>
    <t>机关事业单位基本养老保险缴费</t>
  </si>
  <si>
    <t>09</t>
  </si>
  <si>
    <t>职业年金缴费</t>
  </si>
  <si>
    <t>10</t>
  </si>
  <si>
    <t>职工基本医疗保险缴费</t>
  </si>
  <si>
    <t>11</t>
  </si>
  <si>
    <t>公务员医疗补助缴费</t>
  </si>
  <si>
    <t>12</t>
  </si>
  <si>
    <t>其他社会保障缴费</t>
  </si>
  <si>
    <t>13</t>
  </si>
  <si>
    <t>住房公积金</t>
  </si>
  <si>
    <t>14</t>
  </si>
  <si>
    <t>医疗费</t>
  </si>
  <si>
    <t>99</t>
  </si>
  <si>
    <t>其他工资福利支出</t>
  </si>
  <si>
    <t>商品和服务支出</t>
  </si>
  <si>
    <t>办公费</t>
  </si>
  <si>
    <t>印刷费</t>
  </si>
  <si>
    <t>咨询费</t>
  </si>
  <si>
    <t>04</t>
  </si>
  <si>
    <t>手续费</t>
  </si>
  <si>
    <t>05</t>
  </si>
  <si>
    <t>水费</t>
  </si>
  <si>
    <t>电费</t>
  </si>
  <si>
    <t>邮电费</t>
  </si>
  <si>
    <t>取暖费</t>
  </si>
  <si>
    <t>物业管理费</t>
  </si>
  <si>
    <t>差旅费</t>
  </si>
  <si>
    <t>因公出国（境）费用</t>
  </si>
  <si>
    <t>维修(护)费</t>
  </si>
  <si>
    <t>租赁费</t>
  </si>
  <si>
    <t>15</t>
  </si>
  <si>
    <t>会议费</t>
  </si>
  <si>
    <t>16</t>
  </si>
  <si>
    <t>培训费</t>
  </si>
  <si>
    <t>17</t>
  </si>
  <si>
    <t>公务接待费</t>
  </si>
  <si>
    <t>18</t>
  </si>
  <si>
    <t>专用材料费</t>
  </si>
  <si>
    <t>24</t>
  </si>
  <si>
    <t>被装购置费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</si>
  <si>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</si>
  <si>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</si>
  <si>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</si>
  <si>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</si>
  <si>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</si>
  <si>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</si>
  <si>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</si>
  <si>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</si>
  <si>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</si>
  <si>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</si>
  <si>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</si>
  <si>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</si>
  <si>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</si>
  <si>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</si>
  <si>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</si>
  <si>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</si>
  <si>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</si>
  <si>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其他对事业单位补助</t>
  </si>
  <si>
    <t>对事业单位资本性补助</t>
  </si>
  <si>
    <t>资本性支出（一）</t>
  </si>
  <si>
    <t>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</si>
  <si>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</si>
  <si>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</si>
  <si>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</si>
  <si>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</si>
  <si>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</si>
  <si>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</si>
  <si>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</si>
  <si>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</si>
  <si>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</si>
  <si>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</si>
  <si>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</si>
  <si>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</si>
  <si>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19</t>
  </si>
  <si>
    <t>其他交通工具购置</t>
  </si>
  <si>
    <t>21</t>
  </si>
  <si>
    <t>文物和陈列品购置</t>
  </si>
  <si>
    <t>22</t>
  </si>
  <si>
    <t>无形资产购置</t>
  </si>
  <si>
    <t>其他资本性支出</t>
  </si>
  <si>
    <t>对个人和家庭的补助</t>
  </si>
  <si>
    <t>社会福利和救助</t>
  </si>
  <si>
    <t>抚恤金</t>
  </si>
  <si>
    <t>生活补助</t>
  </si>
  <si>
    <t>救济费</t>
  </si>
  <si>
    <t>医疗费补助</t>
  </si>
  <si>
    <t>奖励金</t>
  </si>
  <si>
    <t>助学金</t>
  </si>
  <si>
    <t>个人农业生产补贴</t>
  </si>
  <si>
    <t>离退休费</t>
  </si>
  <si>
    <t>离休费</t>
  </si>
  <si>
    <t>退休费</t>
  </si>
  <si>
    <t>退职（役）费</t>
  </si>
  <si>
    <t>其他对个人和家庭的补助</t>
  </si>
  <si>
    <t>07表</t>
  </si>
  <si>
    <t>2018年部门一般公共预算“三公”经费支出情况表</t>
  </si>
  <si>
    <t>因公出国（境）费</t>
  </si>
  <si>
    <t>公务用车购置和运行维护费</t>
  </si>
  <si>
    <t>公务
接待费</t>
  </si>
  <si>
    <t>2018年
预算数</t>
  </si>
  <si>
    <t>上年
预算数</t>
  </si>
  <si>
    <t>增减
额</t>
  </si>
  <si>
    <t>增减
比例</t>
  </si>
  <si>
    <t>注：1、如无此表，请勿删除，在表中填列“无”；
    2、本表以“千元”为金额单位（不保留小数位）。</t>
  </si>
  <si>
    <t>08表</t>
  </si>
  <si>
    <t>2018年部门政府性基金预算支出情况表</t>
  </si>
  <si>
    <t>无</t>
  </si>
  <si>
    <t>注：1、如无此表，请勿删除，在表中填列“无”；
    2、本表明细到功能分类项级科目；
    3、本表以“千元”为金额单位（不保留小数位）。</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</si>
</sst>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0"/>
    <numFmt numFmtId="178" formatCode="0_ "/>
  </numFmts>
  <fonts count="35">
    <font>
      <sz val="12"/>
      <name val="宋体"/>
      <charset val="134"/>
    </font>
    <font>
      <sz val="11"/>
      <name val="宋体"/>
      <charset val="134"/>
    </font>
    <font>
      <b/>
      <sz val="11"/>
      <name val="宋体"/>
      <charset val="134"/>
    </font>
    <font>
      <sz val="18"/>
      <name val="方正小标宋简体"/>
      <charset val="134"/>
    </font>
    <font>
      <sz val="10"/>
      <name val="宋体"/>
      <charset val="134"/>
    </font>
    <font>
      <sz val="11"/>
      <name val="楷体_GB2312"/>
      <charset val="134"/>
    </font>
    <font>
      <b/>
      <sz val="10"/>
      <name val="宋体"/>
      <charset val="134"/>
    </font>
    <font>
      <b/>
      <sz val="11"/>
      <color indexed="8"/>
      <name val="等线"/>
      <charset val="134"/>
    </font>
    <font>
      <b/>
      <sz val="14"/>
      <name val="楷体_GB2312"/>
      <charset val="134"/>
    </font>
    <font>
      <b/>
      <sz val="11"/>
      <color indexed="8"/>
      <name val="宋体"/>
      <charset val="134"/>
    </font>
    <font>
      <sz val="11"/>
      <color indexed="8"/>
      <name val="宋体"/>
      <charset val="134"/>
    </font>
    <font>
      <sz val="18"/>
      <name val="宋体"/>
      <charset val="134"/>
    </font>
    <font>
      <sz val="11"/>
      <color indexed="10"/>
      <name val="宋体"/>
      <charset val="134"/>
    </font>
    <font>
      <sz val="9"/>
      <name val="宋体"/>
      <charset val="134"/>
    </font>
    <font>
      <sz val="11"/>
      <color theme="0"/>
      <name val="等线"/>
      <charset val="0"/>
      <scheme val="minor"/>
    </font>
    <font>
      <sz val="11"/>
      <color rgb="FF9C65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b/>
      <sz val="11"/>
      <color rgb="FFFA7D00"/>
      <name val="等线"/>
      <charset val="0"/>
      <scheme val="minor"/>
    </font>
    <font>
      <sz val="11"/>
      <color rgb="FF9C0006"/>
      <name val="等线"/>
      <charset val="0"/>
      <scheme val="minor"/>
    </font>
    <font>
      <sz val="11"/>
      <color rgb="FF006100"/>
      <name val="等线"/>
      <charset val="0"/>
      <scheme val="minor"/>
    </font>
    <font>
      <b/>
      <sz val="11"/>
      <color rgb="FF3F3F3F"/>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theme="1"/>
      <name val="等线"/>
      <charset val="0"/>
      <scheme val="minor"/>
    </font>
    <font>
      <sz val="11"/>
      <color rgb="FF3F3F76"/>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sz val="10"/>
      <name val="Helv"/>
      <charset val="134"/>
    </font>
  </fonts>
  <fills count="38">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indexed="22"/>
        <bgColor indexed="64"/>
      </patternFill>
    </fill>
    <fill>
      <patternFill patternType="solid">
        <fgColor theme="3" tint="0.799981688894314"/>
        <bgColor indexed="64"/>
      </patternFill>
    </fill>
    <fill>
      <patternFill patternType="solid">
        <fgColor indexed="27"/>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8">
    <xf numFmtId="0" fontId="0" fillId="0" borderId="0"/>
    <xf numFmtId="42" fontId="19" fillId="0" borderId="0" applyFont="0" applyFill="0" applyBorder="0" applyAlignment="0" applyProtection="0">
      <alignment vertical="center"/>
    </xf>
    <xf numFmtId="0" fontId="20" fillId="24" borderId="0" applyNumberFormat="0" applyBorder="0" applyAlignment="0" applyProtection="0">
      <alignment vertical="center"/>
    </xf>
    <xf numFmtId="0" fontId="30" fillId="31" borderId="1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17" borderId="0" applyNumberFormat="0" applyBorder="0" applyAlignment="0" applyProtection="0">
      <alignment vertical="center"/>
    </xf>
    <xf numFmtId="0" fontId="22" fillId="18" borderId="0" applyNumberFormat="0" applyBorder="0" applyAlignment="0" applyProtection="0">
      <alignment vertical="center"/>
    </xf>
    <xf numFmtId="43" fontId="19" fillId="0" borderId="0" applyFont="0" applyFill="0" applyBorder="0" applyAlignment="0" applyProtection="0">
      <alignment vertical="center"/>
    </xf>
    <xf numFmtId="0" fontId="14" fillId="12"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32" fillId="0" borderId="0" applyNumberFormat="0" applyFill="0" applyBorder="0" applyAlignment="0" applyProtection="0">
      <alignment vertical="center"/>
    </xf>
    <xf numFmtId="0" fontId="19" fillId="23" borderId="20" applyNumberFormat="0" applyFont="0" applyAlignment="0" applyProtection="0">
      <alignment vertical="center"/>
    </xf>
    <xf numFmtId="0" fontId="14" fillId="11"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4" fillId="0" borderId="0"/>
    <xf numFmtId="0" fontId="31" fillId="0" borderId="0" applyNumberFormat="0" applyFill="0" applyBorder="0" applyAlignment="0" applyProtection="0">
      <alignment vertical="center"/>
    </xf>
    <xf numFmtId="0" fontId="25" fillId="0" borderId="17" applyNumberFormat="0" applyFill="0" applyAlignment="0" applyProtection="0">
      <alignment vertical="center"/>
    </xf>
    <xf numFmtId="0" fontId="17" fillId="0" borderId="17" applyNumberFormat="0" applyFill="0" applyAlignment="0" applyProtection="0">
      <alignment vertical="center"/>
    </xf>
    <xf numFmtId="0" fontId="14" fillId="33" borderId="0" applyNumberFormat="0" applyBorder="0" applyAlignment="0" applyProtection="0">
      <alignment vertical="center"/>
    </xf>
    <xf numFmtId="0" fontId="26" fillId="0" borderId="21" applyNumberFormat="0" applyFill="0" applyAlignment="0" applyProtection="0">
      <alignment vertical="center"/>
    </xf>
    <xf numFmtId="0" fontId="14" fillId="32" borderId="0" applyNumberFormat="0" applyBorder="0" applyAlignment="0" applyProtection="0">
      <alignment vertical="center"/>
    </xf>
    <xf numFmtId="0" fontId="24" fillId="16" borderId="19" applyNumberFormat="0" applyAlignment="0" applyProtection="0">
      <alignment vertical="center"/>
    </xf>
    <xf numFmtId="0" fontId="21" fillId="16" borderId="18" applyNumberFormat="0" applyAlignment="0" applyProtection="0">
      <alignment vertical="center"/>
    </xf>
    <xf numFmtId="0" fontId="16" fillId="10" borderId="16" applyNumberFormat="0" applyAlignment="0" applyProtection="0">
      <alignment vertical="center"/>
    </xf>
    <xf numFmtId="0" fontId="20" fillId="22" borderId="0" applyNumberFormat="0" applyBorder="0" applyAlignment="0" applyProtection="0">
      <alignment vertical="center"/>
    </xf>
    <xf numFmtId="0" fontId="14" fillId="30" borderId="0" applyNumberFormat="0" applyBorder="0" applyAlignment="0" applyProtection="0">
      <alignment vertical="center"/>
    </xf>
    <xf numFmtId="0" fontId="33" fillId="0" borderId="23" applyNumberFormat="0" applyFill="0" applyAlignment="0" applyProtection="0">
      <alignment vertical="center"/>
    </xf>
    <xf numFmtId="0" fontId="29" fillId="0" borderId="22" applyNumberFormat="0" applyFill="0" applyAlignment="0" applyProtection="0">
      <alignment vertical="center"/>
    </xf>
    <xf numFmtId="0" fontId="23" fillId="21" borderId="0" applyNumberFormat="0" applyBorder="0" applyAlignment="0" applyProtection="0">
      <alignment vertical="center"/>
    </xf>
    <xf numFmtId="0" fontId="4" fillId="0" borderId="0"/>
    <xf numFmtId="0" fontId="0" fillId="0" borderId="0"/>
    <xf numFmtId="0" fontId="15" fillId="9" borderId="0" applyNumberFormat="0" applyBorder="0" applyAlignment="0" applyProtection="0">
      <alignment vertical="center"/>
    </xf>
    <xf numFmtId="0" fontId="20" fillId="20" borderId="0" applyNumberFormat="0" applyBorder="0" applyAlignment="0" applyProtection="0">
      <alignment vertical="center"/>
    </xf>
    <xf numFmtId="0" fontId="14" fillId="35" borderId="0" applyNumberFormat="0" applyBorder="0" applyAlignment="0" applyProtection="0">
      <alignment vertical="center"/>
    </xf>
    <xf numFmtId="0" fontId="20" fillId="26" borderId="0" applyNumberFormat="0" applyBorder="0" applyAlignment="0" applyProtection="0">
      <alignment vertical="center"/>
    </xf>
    <xf numFmtId="0" fontId="20" fillId="37" borderId="0" applyNumberFormat="0" applyBorder="0" applyAlignment="0" applyProtection="0">
      <alignment vertical="center"/>
    </xf>
    <xf numFmtId="0" fontId="20" fillId="19" borderId="0" applyNumberFormat="0" applyBorder="0" applyAlignment="0" applyProtection="0">
      <alignment vertical="center"/>
    </xf>
    <xf numFmtId="0" fontId="20" fillId="15" borderId="0" applyNumberFormat="0" applyBorder="0" applyAlignment="0" applyProtection="0">
      <alignment vertical="center"/>
    </xf>
    <xf numFmtId="0" fontId="14" fillId="29" borderId="0" applyNumberFormat="0" applyBorder="0" applyAlignment="0" applyProtection="0">
      <alignment vertical="center"/>
    </xf>
    <xf numFmtId="0" fontId="14" fillId="34" borderId="0" applyNumberFormat="0" applyBorder="0" applyAlignment="0" applyProtection="0">
      <alignment vertical="center"/>
    </xf>
    <xf numFmtId="0" fontId="20" fillId="25" borderId="0" applyNumberFormat="0" applyBorder="0" applyAlignment="0" applyProtection="0">
      <alignment vertical="center"/>
    </xf>
    <xf numFmtId="0" fontId="20" fillId="36" borderId="0" applyNumberFormat="0" applyBorder="0" applyAlignment="0" applyProtection="0">
      <alignment vertical="center"/>
    </xf>
    <xf numFmtId="0" fontId="14" fillId="28" borderId="0" applyNumberFormat="0" applyBorder="0" applyAlignment="0" applyProtection="0">
      <alignment vertical="center"/>
    </xf>
    <xf numFmtId="0" fontId="20" fillId="14" borderId="0" applyNumberFormat="0" applyBorder="0" applyAlignment="0" applyProtection="0">
      <alignment vertical="center"/>
    </xf>
    <xf numFmtId="0" fontId="14" fillId="8" borderId="0" applyNumberFormat="0" applyBorder="0" applyAlignment="0" applyProtection="0">
      <alignment vertical="center"/>
    </xf>
    <xf numFmtId="0" fontId="14" fillId="27" borderId="0" applyNumberFormat="0" applyBorder="0" applyAlignment="0" applyProtection="0">
      <alignment vertical="center"/>
    </xf>
    <xf numFmtId="0" fontId="20" fillId="13" borderId="0" applyNumberFormat="0" applyBorder="0" applyAlignment="0" applyProtection="0">
      <alignment vertical="center"/>
    </xf>
    <xf numFmtId="0" fontId="14" fillId="7"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34" fillId="0" borderId="0"/>
  </cellStyleXfs>
  <cellXfs count="138">
    <xf numFmtId="0" fontId="0" fillId="0" borderId="0" xfId="0"/>
    <xf numFmtId="0" fontId="1" fillId="0" borderId="0"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177" fontId="4" fillId="0" borderId="0" xfId="54" applyNumberFormat="1" applyFont="1" applyFill="1" applyAlignment="1" applyProtection="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4" fillId="2" borderId="2" xfId="54" applyFont="1" applyFill="1" applyBorder="1" applyAlignment="1" applyProtection="1">
      <alignment horizontal="center" vertical="center"/>
    </xf>
    <xf numFmtId="176" fontId="4" fillId="2" borderId="2" xfId="54" applyNumberFormat="1" applyFont="1" applyFill="1" applyBorder="1" applyAlignment="1" applyProtection="1">
      <alignment horizontal="right" vertical="center"/>
    </xf>
    <xf numFmtId="49" fontId="2" fillId="0" borderId="2" xfId="0" applyNumberFormat="1" applyFont="1" applyBorder="1" applyAlignment="1">
      <alignment horizontal="center" vertical="center"/>
    </xf>
    <xf numFmtId="0" fontId="2" fillId="0" borderId="2" xfId="0" applyFont="1" applyBorder="1" applyAlignment="1">
      <alignment vertical="center" wrapText="1"/>
    </xf>
    <xf numFmtId="176" fontId="1" fillId="0" borderId="2" xfId="0" applyNumberFormat="1" applyFont="1" applyBorder="1" applyAlignment="1">
      <alignment horizontal="right" vertical="center"/>
    </xf>
    <xf numFmtId="49"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0" fillId="0" borderId="0" xfId="35" applyAlignment="1">
      <alignment horizontal="center"/>
    </xf>
    <xf numFmtId="0" fontId="0" fillId="0" borderId="0" xfId="35"/>
    <xf numFmtId="0" fontId="2" fillId="0" borderId="0" xfId="57" applyFont="1" applyFill="1" applyAlignment="1" applyProtection="1">
      <alignment vertical="center"/>
      <protection locked="0"/>
    </xf>
    <xf numFmtId="0" fontId="3" fillId="0" borderId="0" xfId="35" applyFont="1" applyAlignment="1">
      <alignment horizontal="center" vertical="center"/>
    </xf>
    <xf numFmtId="0" fontId="1" fillId="0" borderId="0" xfId="35" applyFont="1" applyAlignment="1">
      <alignment horizontal="right" vertical="center"/>
    </xf>
    <xf numFmtId="0" fontId="5" fillId="0" borderId="0" xfId="35" applyFont="1"/>
    <xf numFmtId="0" fontId="1" fillId="0" borderId="1" xfId="35" applyFont="1" applyBorder="1" applyAlignment="1">
      <alignment horizontal="center" vertical="center"/>
    </xf>
    <xf numFmtId="0" fontId="1" fillId="0" borderId="8" xfId="53" applyNumberFormat="1" applyFont="1" applyFill="1" applyBorder="1" applyAlignment="1" applyProtection="1">
      <alignment horizontal="center" vertical="center" wrapText="1"/>
    </xf>
    <xf numFmtId="0" fontId="1" fillId="0" borderId="9" xfId="56" applyNumberFormat="1" applyFont="1" applyFill="1" applyBorder="1" applyAlignment="1" applyProtection="1">
      <alignment horizontal="center" vertical="center" wrapText="1"/>
    </xf>
    <xf numFmtId="0" fontId="1" fillId="0" borderId="7" xfId="56" applyNumberFormat="1" applyFont="1" applyFill="1" applyBorder="1" applyAlignment="1" applyProtection="1">
      <alignment horizontal="center" vertical="center" wrapText="1"/>
    </xf>
    <xf numFmtId="0" fontId="1" fillId="0" borderId="10" xfId="56" applyNumberFormat="1" applyFont="1" applyFill="1" applyBorder="1" applyAlignment="1" applyProtection="1">
      <alignment horizontal="center" vertical="center" wrapText="1"/>
    </xf>
    <xf numFmtId="0" fontId="1" fillId="0" borderId="3" xfId="53" applyNumberFormat="1" applyFont="1" applyFill="1" applyBorder="1" applyAlignment="1" applyProtection="1">
      <alignment horizontal="center" vertical="center" wrapText="1"/>
    </xf>
    <xf numFmtId="0" fontId="1" fillId="0" borderId="11" xfId="53" applyNumberFormat="1" applyFont="1" applyFill="1" applyBorder="1" applyAlignment="1" applyProtection="1">
      <alignment horizontal="center" vertical="center" wrapText="1"/>
    </xf>
    <xf numFmtId="0" fontId="1" fillId="0" borderId="6" xfId="53" applyNumberFormat="1" applyFont="1" applyFill="1" applyBorder="1" applyAlignment="1" applyProtection="1">
      <alignment horizontal="center" vertical="center" wrapText="1"/>
    </xf>
    <xf numFmtId="0" fontId="1" fillId="0" borderId="2" xfId="56" applyNumberFormat="1" applyFont="1" applyFill="1" applyBorder="1" applyAlignment="1" applyProtection="1">
      <alignment horizontal="center" vertical="center" wrapText="1"/>
    </xf>
    <xf numFmtId="0" fontId="1" fillId="0" borderId="2" xfId="53" applyNumberFormat="1" applyFont="1" applyFill="1" applyBorder="1" applyAlignment="1" applyProtection="1">
      <alignment horizontal="center" vertical="center" wrapText="1"/>
    </xf>
    <xf numFmtId="0" fontId="1" fillId="0" borderId="12" xfId="53" applyNumberFormat="1" applyFont="1" applyFill="1" applyBorder="1" applyAlignment="1" applyProtection="1">
      <alignment horizontal="center" vertical="center" wrapText="1"/>
    </xf>
    <xf numFmtId="176" fontId="4" fillId="3" borderId="2" xfId="54" applyNumberFormat="1" applyFont="1" applyFill="1" applyBorder="1" applyAlignment="1" applyProtection="1">
      <alignment horizontal="right" vertical="center"/>
    </xf>
    <xf numFmtId="176" fontId="4" fillId="0" borderId="2" xfId="53" applyNumberFormat="1" applyFont="1" applyFill="1" applyBorder="1" applyAlignment="1" applyProtection="1">
      <alignment horizontal="right" vertical="center" wrapText="1"/>
    </xf>
    <xf numFmtId="176" fontId="4" fillId="3" borderId="2" xfId="53" applyNumberFormat="1" applyFont="1" applyFill="1" applyBorder="1" applyAlignment="1" applyProtection="1">
      <alignment horizontal="right" vertical="center" wrapText="1"/>
    </xf>
    <xf numFmtId="0" fontId="1" fillId="0" borderId="7" xfId="35" applyFont="1" applyBorder="1" applyAlignment="1">
      <alignment horizontal="left" vertical="center" wrapText="1"/>
    </xf>
    <xf numFmtId="0" fontId="1" fillId="0" borderId="7" xfId="35" applyFont="1" applyBorder="1" applyAlignment="1">
      <alignment horizontal="left" vertical="center"/>
    </xf>
    <xf numFmtId="0" fontId="1" fillId="0" borderId="1" xfId="35" applyFont="1" applyBorder="1" applyAlignment="1">
      <alignment vertical="center"/>
    </xf>
    <xf numFmtId="0" fontId="1" fillId="0" borderId="13" xfId="53" applyNumberFormat="1" applyFont="1" applyFill="1" applyBorder="1" applyAlignment="1" applyProtection="1">
      <alignment horizontal="center" vertical="center" wrapText="1"/>
    </xf>
    <xf numFmtId="0" fontId="1" fillId="0" borderId="2" xfId="53" applyNumberFormat="1" applyFont="1" applyFill="1" applyBorder="1" applyAlignment="1" applyProtection="1">
      <alignment horizontal="center" vertical="center"/>
    </xf>
    <xf numFmtId="0" fontId="1" fillId="0" borderId="8" xfId="56" applyNumberFormat="1" applyFont="1" applyFill="1" applyBorder="1" applyAlignment="1" applyProtection="1">
      <alignment horizontal="center" vertical="center" wrapText="1"/>
    </xf>
    <xf numFmtId="0" fontId="1" fillId="0" borderId="12" xfId="56" applyNumberFormat="1" applyFont="1" applyFill="1" applyBorder="1" applyAlignment="1" applyProtection="1">
      <alignment horizontal="center" vertical="center" wrapText="1"/>
    </xf>
    <xf numFmtId="9" fontId="4" fillId="0" borderId="2" xfId="53" applyNumberFormat="1" applyFont="1" applyFill="1" applyBorder="1" applyAlignment="1" applyProtection="1">
      <alignment horizontal="right" vertical="center" wrapText="1"/>
    </xf>
    <xf numFmtId="0" fontId="1" fillId="0" borderId="0" xfId="35" applyFont="1"/>
    <xf numFmtId="0" fontId="1" fillId="0" borderId="0" xfId="35" applyFont="1" applyAlignment="1">
      <alignment horizontal="center"/>
    </xf>
    <xf numFmtId="0" fontId="4" fillId="0" borderId="0" xfId="18" applyFont="1"/>
    <xf numFmtId="0" fontId="6" fillId="0" borderId="0" xfId="18" applyFont="1"/>
    <xf numFmtId="0" fontId="0" fillId="0" borderId="0" xfId="18"/>
    <xf numFmtId="0" fontId="0" fillId="0" borderId="0" xfId="18" applyFill="1" applyAlignment="1"/>
    <xf numFmtId="0" fontId="0" fillId="0" borderId="0" xfId="18" applyAlignment="1">
      <alignment horizontal="center"/>
    </xf>
    <xf numFmtId="0" fontId="0" fillId="0" borderId="0" xfId="18" applyAlignment="1">
      <alignment horizontal="right"/>
    </xf>
    <xf numFmtId="0" fontId="6" fillId="0" borderId="0" xfId="18" applyFont="1" applyFill="1" applyAlignment="1" applyProtection="1">
      <alignment vertical="center"/>
      <protection locked="0"/>
    </xf>
    <xf numFmtId="40" fontId="4" fillId="0" borderId="0" xfId="55" applyNumberFormat="1" applyFont="1" applyFill="1" applyAlignment="1" applyProtection="1">
      <alignment vertical="center" wrapText="1"/>
      <protection locked="0"/>
    </xf>
    <xf numFmtId="0" fontId="7" fillId="0" borderId="0" xfId="18" applyFont="1" applyAlignment="1">
      <alignment horizontal="center"/>
    </xf>
    <xf numFmtId="40" fontId="4" fillId="0" borderId="0" xfId="55" applyNumberFormat="1" applyFont="1" applyFill="1" applyAlignment="1" applyProtection="1">
      <alignment horizontal="right" vertical="center" wrapText="1"/>
      <protection locked="0"/>
    </xf>
    <xf numFmtId="0" fontId="3" fillId="0" borderId="0" xfId="55" applyNumberFormat="1" applyFont="1" applyFill="1" applyAlignment="1" applyProtection="1">
      <alignment horizontal="center" vertical="center" wrapText="1"/>
      <protection locked="0"/>
    </xf>
    <xf numFmtId="40" fontId="4" fillId="0" borderId="0" xfId="55" applyNumberFormat="1" applyFont="1" applyFill="1" applyBorder="1" applyAlignment="1" applyProtection="1">
      <alignment horizontal="center" vertical="center" wrapText="1"/>
      <protection locked="0"/>
    </xf>
    <xf numFmtId="0" fontId="1" fillId="0" borderId="0" xfId="18" applyFont="1" applyBorder="1" applyAlignment="1">
      <alignment horizontal="center" vertical="center"/>
    </xf>
    <xf numFmtId="177" fontId="4" fillId="0" borderId="0" xfId="54" applyNumberFormat="1" applyFont="1" applyFill="1" applyAlignment="1" applyProtection="1">
      <alignment horizontal="center" vertical="center"/>
    </xf>
    <xf numFmtId="0" fontId="1" fillId="0" borderId="0" xfId="18" applyFont="1" applyBorder="1" applyAlignment="1">
      <alignment horizontal="right" vertical="center"/>
    </xf>
    <xf numFmtId="177" fontId="8" fillId="0" borderId="2" xfId="54" applyNumberFormat="1" applyFont="1" applyFill="1" applyBorder="1" applyAlignment="1" applyProtection="1">
      <alignment horizontal="center" vertical="center"/>
    </xf>
    <xf numFmtId="0" fontId="1" fillId="0" borderId="2" xfId="18" applyFont="1" applyBorder="1" applyAlignment="1">
      <alignment horizontal="center" vertical="center"/>
    </xf>
    <xf numFmtId="0" fontId="1" fillId="0" borderId="2" xfId="18" applyFont="1" applyBorder="1" applyAlignment="1">
      <alignment horizontal="center" vertical="center" wrapText="1"/>
    </xf>
    <xf numFmtId="0" fontId="1" fillId="0" borderId="2" xfId="18" applyFont="1" applyFill="1" applyBorder="1" applyAlignment="1">
      <alignment horizontal="center" vertical="center" wrapText="1"/>
    </xf>
    <xf numFmtId="0" fontId="2" fillId="4" borderId="2" xfId="54" applyFont="1" applyFill="1" applyBorder="1" applyAlignment="1" applyProtection="1">
      <alignment vertical="center"/>
    </xf>
    <xf numFmtId="0" fontId="2" fillId="0" borderId="2" xfId="54" applyFont="1" applyFill="1" applyBorder="1" applyAlignment="1" applyProtection="1">
      <alignment horizontal="center" vertical="center"/>
    </xf>
    <xf numFmtId="3" fontId="1" fillId="4" borderId="2" xfId="54" applyNumberFormat="1" applyFont="1" applyFill="1" applyBorder="1" applyAlignment="1" applyProtection="1">
      <alignment vertical="center" wrapText="1"/>
    </xf>
    <xf numFmtId="3" fontId="1" fillId="5" borderId="14" xfId="54" applyNumberFormat="1" applyFont="1" applyFill="1" applyBorder="1" applyAlignment="1" applyProtection="1">
      <alignment horizontal="right" vertical="center" wrapText="1"/>
    </xf>
    <xf numFmtId="0" fontId="2" fillId="4" borderId="2" xfId="54" applyFont="1" applyFill="1" applyBorder="1" applyAlignment="1" applyProtection="1">
      <alignment horizontal="center" vertical="center"/>
    </xf>
    <xf numFmtId="0" fontId="1" fillId="4" borderId="2" xfId="54" applyFont="1" applyFill="1" applyBorder="1" applyAlignment="1" applyProtection="1">
      <alignment horizontal="center" vertical="center"/>
    </xf>
    <xf numFmtId="0" fontId="9" fillId="0" borderId="2" xfId="19" applyFont="1" applyBorder="1" applyAlignment="1">
      <alignment vertical="center" shrinkToFit="1"/>
    </xf>
    <xf numFmtId="3" fontId="1" fillId="0" borderId="14" xfId="54" applyNumberFormat="1" applyFont="1" applyFill="1" applyBorder="1" applyAlignment="1" applyProtection="1">
      <alignment horizontal="right" vertical="center" wrapText="1"/>
    </xf>
    <xf numFmtId="49" fontId="10" fillId="4" borderId="2" xfId="19" applyNumberFormat="1" applyFont="1" applyFill="1" applyBorder="1" applyAlignment="1">
      <alignment horizontal="center" vertical="center" shrinkToFit="1"/>
    </xf>
    <xf numFmtId="176" fontId="1" fillId="0" borderId="2" xfId="55" applyNumberFormat="1" applyFont="1" applyFill="1" applyBorder="1" applyAlignment="1" applyProtection="1">
      <alignment horizontal="left" vertical="center" wrapText="1"/>
      <protection locked="0"/>
    </xf>
    <xf numFmtId="3" fontId="1" fillId="0" borderId="2" xfId="54" applyNumberFormat="1" applyFont="1" applyFill="1" applyBorder="1" applyAlignment="1" applyProtection="1">
      <alignment horizontal="right" vertical="center" wrapText="1"/>
    </xf>
    <xf numFmtId="0" fontId="9" fillId="4" borderId="2" xfId="19" applyFont="1" applyFill="1" applyBorder="1" applyAlignment="1">
      <alignment horizontal="center" vertical="center" shrinkToFit="1"/>
    </xf>
    <xf numFmtId="0" fontId="10" fillId="4" borderId="2" xfId="19" applyFont="1" applyFill="1" applyBorder="1" applyAlignment="1">
      <alignment horizontal="center" vertical="center" shrinkToFit="1"/>
    </xf>
    <xf numFmtId="0" fontId="10" fillId="0" borderId="2" xfId="19" applyFont="1" applyBorder="1" applyAlignment="1">
      <alignment vertical="center" shrinkToFit="1"/>
    </xf>
    <xf numFmtId="176" fontId="1" fillId="0" borderId="2" xfId="55" applyNumberFormat="1" applyFont="1" applyFill="1" applyBorder="1" applyAlignment="1" applyProtection="1">
      <alignment horizontal="center" vertical="center" wrapText="1"/>
      <protection locked="0"/>
    </xf>
    <xf numFmtId="49" fontId="1" fillId="4" borderId="2" xfId="19" applyNumberFormat="1" applyFont="1" applyFill="1" applyBorder="1" applyAlignment="1">
      <alignment horizontal="center" vertical="center" shrinkToFit="1"/>
    </xf>
    <xf numFmtId="0" fontId="1" fillId="0" borderId="2" xfId="19" applyFont="1" applyBorder="1" applyAlignment="1">
      <alignment vertical="center" shrinkToFit="1"/>
    </xf>
    <xf numFmtId="49" fontId="9" fillId="4" borderId="2" xfId="19" applyNumberFormat="1" applyFont="1" applyFill="1" applyBorder="1" applyAlignment="1">
      <alignment horizontal="center" vertical="center" shrinkToFit="1"/>
    </xf>
    <xf numFmtId="176" fontId="1" fillId="0" borderId="2" xfId="18" applyNumberFormat="1" applyFont="1" applyFill="1" applyBorder="1" applyAlignment="1">
      <alignment vertical="center"/>
    </xf>
    <xf numFmtId="3" fontId="1" fillId="0" borderId="2" xfId="54" applyNumberFormat="1" applyFont="1" applyFill="1" applyBorder="1" applyAlignment="1" applyProtection="1">
      <alignment vertical="center" wrapText="1"/>
    </xf>
    <xf numFmtId="3" fontId="1" fillId="0" borderId="15" xfId="54" applyNumberFormat="1" applyFont="1" applyFill="1" applyBorder="1" applyAlignment="1" applyProtection="1">
      <alignment horizontal="right" vertical="center" wrapText="1"/>
    </xf>
    <xf numFmtId="177" fontId="4" fillId="0" borderId="1" xfId="54" applyNumberFormat="1" applyFont="1" applyFill="1" applyBorder="1" applyAlignment="1" applyProtection="1">
      <alignment horizontal="center" vertical="center"/>
    </xf>
    <xf numFmtId="176" fontId="4" fillId="2" borderId="2" xfId="54" applyNumberFormat="1" applyFont="1" applyFill="1" applyBorder="1" applyAlignment="1" applyProtection="1">
      <alignment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176" fontId="4" fillId="2" borderId="2" xfId="54" applyNumberFormat="1" applyFont="1" applyFill="1" applyBorder="1" applyAlignment="1" applyProtection="1">
      <alignment horizontal="center" vertical="center"/>
    </xf>
    <xf numFmtId="176" fontId="1" fillId="0" borderId="2" xfId="0" applyNumberFormat="1" applyFont="1" applyFill="1" applyBorder="1" applyAlignment="1">
      <alignment vertical="center"/>
    </xf>
    <xf numFmtId="49" fontId="1" fillId="0" borderId="2" xfId="0" applyNumberFormat="1"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11" fillId="0" borderId="0" xfId="0" applyFont="1" applyAlignment="1">
      <alignment horizontal="center" vertical="center"/>
    </xf>
    <xf numFmtId="0" fontId="1" fillId="6" borderId="2" xfId="0" applyFont="1" applyFill="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wrapText="1"/>
    </xf>
    <xf numFmtId="0" fontId="1" fillId="0" borderId="12" xfId="0" applyFont="1" applyBorder="1" applyAlignment="1">
      <alignment horizontal="center" vertical="center"/>
    </xf>
    <xf numFmtId="0" fontId="1" fillId="0" borderId="2" xfId="0" applyFont="1" applyBorder="1" applyAlignment="1">
      <alignment vertical="center"/>
    </xf>
    <xf numFmtId="178" fontId="1" fillId="0" borderId="2" xfId="0" applyNumberFormat="1" applyFont="1" applyBorder="1" applyAlignment="1">
      <alignment vertical="center"/>
    </xf>
    <xf numFmtId="0" fontId="4" fillId="2" borderId="2" xfId="54" applyFont="1" applyFill="1" applyBorder="1" applyAlignment="1" applyProtection="1">
      <alignment horizontal="right" vertical="center"/>
    </xf>
    <xf numFmtId="178" fontId="1" fillId="0" borderId="2" xfId="0" applyNumberFormat="1" applyFont="1" applyBorder="1" applyAlignment="1">
      <alignment horizontal="right" vertical="center"/>
    </xf>
    <xf numFmtId="0" fontId="2" fillId="0" borderId="2" xfId="0" applyFont="1" applyBorder="1" applyAlignment="1">
      <alignment horizontal="center" vertical="center"/>
    </xf>
    <xf numFmtId="0" fontId="4" fillId="2" borderId="2" xfId="54" applyFont="1" applyFill="1" applyBorder="1" applyAlignment="1" applyProtection="1">
      <alignmen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1" fillId="0" borderId="0" xfId="0" applyFont="1" applyBorder="1" applyAlignment="1">
      <alignment vertical="center"/>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left" vertical="center" wrapText="1"/>
    </xf>
    <xf numFmtId="0" fontId="0" fillId="0" borderId="7" xfId="0" applyFont="1" applyBorder="1" applyAlignment="1">
      <alignment horizontal="left" vertical="center" wrapText="1"/>
    </xf>
    <xf numFmtId="0" fontId="1" fillId="0" borderId="0" xfId="0" applyFont="1" applyFill="1" applyAlignment="1">
      <alignment horizontal="right" vertical="center"/>
    </xf>
    <xf numFmtId="0" fontId="7" fillId="0" borderId="0" xfId="0" applyFont="1" applyAlignment="1">
      <alignment vertic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178" fontId="4" fillId="0" borderId="2" xfId="54" applyNumberFormat="1" applyFont="1" applyFill="1" applyBorder="1" applyAlignment="1" applyProtection="1">
      <alignment horizontal="right" vertical="center"/>
    </xf>
    <xf numFmtId="0" fontId="0" fillId="0" borderId="7" xfId="0" applyBorder="1" applyAlignment="1">
      <alignment horizontal="left" vertical="center"/>
    </xf>
    <xf numFmtId="0" fontId="1"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 fillId="0" borderId="2" xfId="0" applyFont="1" applyBorder="1" applyAlignment="1">
      <alignment horizontal="left" vertical="center"/>
    </xf>
    <xf numFmtId="176" fontId="1" fillId="0" borderId="2" xfId="0" applyNumberFormat="1" applyFont="1" applyFill="1" applyBorder="1" applyAlignment="1" applyProtection="1">
      <alignment horizontal="center" vertical="center"/>
      <protection locked="0"/>
    </xf>
    <xf numFmtId="0" fontId="1" fillId="0" borderId="2" xfId="0" applyFont="1" applyFill="1" applyBorder="1" applyAlignment="1">
      <alignment vertical="center"/>
    </xf>
    <xf numFmtId="0" fontId="12" fillId="0" borderId="2" xfId="0" applyFont="1" applyBorder="1" applyAlignment="1">
      <alignment vertical="center"/>
    </xf>
    <xf numFmtId="0" fontId="1" fillId="0" borderId="2" xfId="0" applyFont="1" applyFill="1" applyBorder="1" applyAlignment="1" quotePrefix="1">
      <alignment horizontal="center" vertical="center"/>
    </xf>
    <xf numFmtId="49" fontId="1" fillId="0" borderId="2" xfId="0" applyNumberFormat="1" applyFont="1" applyBorder="1" applyAlignment="1" quotePrefix="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常规 16 4"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常规_2015年荣成市部门预算明细表（二上输出）"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0 2 2" xfId="53"/>
    <cellStyle name="常规_2011年省直部门预算表格样式" xfId="54"/>
    <cellStyle name="常规_2011年省直部门预算表格样式 3 2" xfId="55"/>
    <cellStyle name="常规_2014年“三公”经费预算表（表样） 2" xfId="56"/>
    <cellStyle name="常规_2015年预算印刷版（编辑）"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8.8.12\&#39044;&#31639;&#22788;\&#35774;&#22791;\&#21407;&#22987;\814\13%20&#38081;&#36335;&#37197;&#202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19968;&#19979;&#21450;&#20108;&#19978;20170109\2018&#24180;&#37096;&#38376;&#39044;&#31639;&#8220;&#20108;&#19978;&#8221;&#25253;&#34920;&#21450;&#35828;&#26126;&#65288;1&#26376;6&#26085;&#21069;&#65289;\2&#65288;&#20107;&#19994;&#20250;&#35745;&#21046;&#24230;&#65289;2018&#24180;&#33635;&#25104;&#24066;&#37096;&#38376;&#39044;&#31639;&#26126;&#32454;&#34920;&#65288;&#37096;&#38376;&#20108;&#1997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四月份月报"/>
      <sheetName val="XL4Poppy"/>
      <sheetName val="区划对应表"/>
      <sheetName val="1-4余额表"/>
      <sheetName val="DY-（调整特殊因素）增量对应重点（汇报）"/>
      <sheetName val="DDETABLE "/>
      <sheetName val="#REF"/>
      <sheetName val="中央"/>
      <sheetName val="01北京市"/>
      <sheetName val="2000地方"/>
      <sheetName val="有效性列表"/>
      <sheetName val="录入表"/>
      <sheetName val="C01-1"/>
      <sheetName val="mx"/>
      <sheetName val="单位编码"/>
      <sheetName val="各年度收费、罚没、专项收入.xls]Sheet3"/>
      <sheetName val="分类"/>
      <sheetName val="市级专项格式"/>
      <sheetName val="KKKKKKKK"/>
      <sheetName val="差异系数"/>
      <sheetName val="data"/>
      <sheetName val="Financ. Overview"/>
      <sheetName val="Toolbox"/>
      <sheetName val="Main"/>
      <sheetName val="_ESList"/>
      <sheetName val="一般预算收入"/>
      <sheetName val="表二 汇总表（业务处填）"/>
      <sheetName val="农业人口"/>
      <sheetName val="Open"/>
      <sheetName val="事业发展"/>
      <sheetName val="公检法司编制"/>
      <sheetName val="行政编制"/>
      <sheetName val="人民银行"/>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KKKKKKKK"/>
      <sheetName val="13 铁路配件"/>
      <sheetName val="_x005f_x0000__x005f_x0000__x005f_x0000__x005f_x0000__x0"/>
      <sheetName val="P1012001"/>
      <sheetName val="_x005f_x005f_x005f_x0000__x005f_x005f_x005f_x0000__x005"/>
      <sheetName val="_x0000__x0000__x0000__x0000__x0"/>
      <sheetName val="_x005f_x005f_x005f_x005f_x005f_x005f_x005f_x0000__x005f"/>
      <sheetName val="_x005f_x0000__x005f_x0000__x005"/>
      <sheetName val="????????"/>
      <sheetName val="________"/>
      <sheetName val="_x005f_x005f_x005f_x0000__x005f"/>
      <sheetName val="_x0000__x0000__x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C01-1"/>
      <sheetName val="四月份月报"/>
      <sheetName val="参数表"/>
      <sheetName val="区划对应表"/>
      <sheetName val="国家"/>
      <sheetName val="2009"/>
      <sheetName val="1-1余额表"/>
      <sheetName val="2-11担保分级表"/>
      <sheetName val="2-7一般分级表"/>
      <sheetName val="2-1余额分级表"/>
      <sheetName val="2-5直接分级表"/>
      <sheetName val="2-9专项分级表"/>
      <sheetName val="中央"/>
      <sheetName val="类型"/>
      <sheetName val="XL4Poppy"/>
      <sheetName val="L24"/>
      <sheetName val="2007"/>
      <sheetName val="农业人口"/>
      <sheetName val="本年收入合计"/>
      <sheetName val="事业发展"/>
      <sheetName val="基础数据"/>
      <sheetName val="1-4余额表"/>
      <sheetName val="_x0000__x0000__x0000__x0000__x0000__x0000__x0000__x0000_"/>
      <sheetName val="_x005f_x0000__x005f_x0000__x005f_x0000__x005f_x0000__x0"/>
      <sheetName val="_x005f_x005f_x005f_x0000__x005f_x005f_x005f_x0000__x005"/>
      <sheetName val="20 运输公司"/>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ar"/>
      <sheetName val="封面1"/>
      <sheetName val="01表 总表（双向到类级）"/>
      <sheetName val="01-1表 工资福利支出"/>
      <sheetName val="01-2表 商品和服务支出"/>
      <sheetName val="01-3表 对个人和家庭的补助"/>
      <sheetName val="01-4表 资本性支出"/>
      <sheetName val="01-5表 资本性支出 (基本建设)"/>
      <sheetName val="01-6表对企业补助支出"/>
      <sheetName val="01-7表 其他各类支出"/>
      <sheetName val="02表 “三公”经费等五项支出"/>
      <sheetName val="03表 双向经济分类（事业）自动"/>
      <sheetName val="封面2"/>
      <sheetName val="01表 收支总体情况表"/>
      <sheetName val="02表 收入总体情况表（自动）"/>
      <sheetName val="03表 支出总体情况表"/>
      <sheetName val="04表 财政拨款收支总体情况表"/>
      <sheetName val="05表 一般公共预算支出情况表"/>
      <sheetName val="06表 一般公共预算基本支出情况表（事业）自动"/>
      <sheetName val="07表 一般公共预算“三公”经费支出预算表"/>
      <sheetName val="08表 政府性基金预算支出情况表"/>
      <sheetName val="封面3"/>
      <sheetName val="01-1表 结余结转资金收支预算表"/>
      <sheetName val="01-2表 结余结转资金政府采购预算表"/>
      <sheetName val="02-1表 项目支出政府采购"/>
      <sheetName val="02-2表 市级专项资金政府采购"/>
      <sheetName val="02-3表 其他自有资金政府采购"/>
      <sheetName val="03表 项目收回资金需重新安排支出"/>
      <sheetName val="04表 上年结转项目支出预算表"/>
      <sheetName val="05表 政府购买服务"/>
      <sheetName val="05-1表 政府购买服务申请表"/>
    </sheetNames>
    <sheetDataSet>
      <sheetData sheetId="0"/>
      <sheetData sheetId="1"/>
      <sheetData sheetId="2"/>
      <sheetData sheetId="3"/>
      <sheetData sheetId="4">
        <row r="9">
          <cell r="J9">
            <v>1165</v>
          </cell>
          <cell r="K9">
            <v>0</v>
          </cell>
        </row>
        <row r="9">
          <cell r="M9">
            <v>0</v>
          </cell>
          <cell r="N9">
            <v>0</v>
          </cell>
          <cell r="O9">
            <v>176</v>
          </cell>
          <cell r="P9">
            <v>0</v>
          </cell>
          <cell r="Q9">
            <v>72</v>
          </cell>
          <cell r="R9">
            <v>3</v>
          </cell>
          <cell r="S9">
            <v>4</v>
          </cell>
          <cell r="T9">
            <v>128</v>
          </cell>
          <cell r="U9">
            <v>0</v>
          </cell>
        </row>
      </sheetData>
      <sheetData sheetId="5">
        <row r="9">
          <cell r="K9">
            <v>0</v>
          </cell>
          <cell r="L9">
            <v>0</v>
          </cell>
          <cell r="M9">
            <v>0</v>
          </cell>
          <cell r="N9">
            <v>0</v>
          </cell>
          <cell r="O9">
            <v>0</v>
          </cell>
          <cell r="P9">
            <v>0</v>
          </cell>
          <cell r="Q9">
            <v>0</v>
          </cell>
          <cell r="R9">
            <v>0</v>
          </cell>
          <cell r="S9">
            <v>0</v>
          </cell>
          <cell r="T9">
            <v>0</v>
          </cell>
          <cell r="U9">
            <v>0</v>
          </cell>
        </row>
        <row r="9">
          <cell r="W9">
            <v>0</v>
          </cell>
          <cell r="X9">
            <v>0</v>
          </cell>
          <cell r="Y9">
            <v>0</v>
          </cell>
          <cell r="Z9">
            <v>0</v>
          </cell>
          <cell r="AA9">
            <v>0</v>
          </cell>
          <cell r="AB9">
            <v>0</v>
          </cell>
          <cell r="AC9">
            <v>0</v>
          </cell>
          <cell r="AD9">
            <v>0</v>
          </cell>
          <cell r="AE9">
            <v>0</v>
          </cell>
          <cell r="AF9">
            <v>0</v>
          </cell>
        </row>
        <row r="9">
          <cell r="AH9">
            <v>0</v>
          </cell>
          <cell r="AI9">
            <v>0</v>
          </cell>
        </row>
      </sheetData>
      <sheetData sheetId="6">
        <row r="9">
          <cell r="J9">
            <v>0</v>
          </cell>
          <cell r="K9">
            <v>0</v>
          </cell>
          <cell r="L9">
            <v>0</v>
          </cell>
          <cell r="M9">
            <v>0</v>
          </cell>
          <cell r="N9">
            <v>0</v>
          </cell>
          <cell r="O9">
            <v>0</v>
          </cell>
          <cell r="P9">
            <v>0</v>
          </cell>
          <cell r="Q9">
            <v>0</v>
          </cell>
          <cell r="R9">
            <v>0</v>
          </cell>
          <cell r="S9">
            <v>0</v>
          </cell>
          <cell r="T9">
            <v>0</v>
          </cell>
        </row>
      </sheetData>
      <sheetData sheetId="7">
        <row r="9">
          <cell r="J9">
            <v>0</v>
          </cell>
          <cell r="K9">
            <v>3.2</v>
          </cell>
          <cell r="L9">
            <v>0</v>
          </cell>
          <cell r="M9">
            <v>0</v>
          </cell>
          <cell r="N9">
            <v>0</v>
          </cell>
          <cell r="O9">
            <v>0</v>
          </cell>
          <cell r="P9">
            <v>0</v>
          </cell>
          <cell r="Q9">
            <v>0</v>
          </cell>
          <cell r="R9">
            <v>0</v>
          </cell>
          <cell r="S9">
            <v>0</v>
          </cell>
          <cell r="T9">
            <v>0</v>
          </cell>
          <cell r="U9">
            <v>0</v>
          </cell>
          <cell r="V9">
            <v>0</v>
          </cell>
          <cell r="W9">
            <v>0</v>
          </cell>
          <cell r="X9">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Zeros="0" topLeftCell="A16" workbookViewId="0">
      <selection activeCell="F28" sqref="F28"/>
    </sheetView>
  </sheetViews>
  <sheetFormatPr defaultColWidth="8.625" defaultRowHeight="12" outlineLevelCol="5"/>
  <cols>
    <col min="1" max="1" width="37.25" style="101" customWidth="1"/>
    <col min="2" max="2" width="4.875" style="101" customWidth="1"/>
    <col min="3" max="3" width="18.875" style="102" customWidth="1"/>
    <col min="4" max="4" width="37.25" style="101" customWidth="1"/>
    <col min="5" max="5" width="4.875" style="101" customWidth="1"/>
    <col min="6" max="6" width="18.875" style="102" customWidth="1"/>
    <col min="7" max="16384" width="8.625" style="101"/>
  </cols>
  <sheetData>
    <row r="1" s="104" customFormat="1" ht="13.5" spans="1:6">
      <c r="A1" s="103" t="s">
        <v>0</v>
      </c>
      <c r="B1" s="103"/>
      <c r="C1" s="103"/>
      <c r="F1" s="2"/>
    </row>
    <row r="2" ht="24" spans="1:6">
      <c r="A2" s="5" t="s">
        <v>1</v>
      </c>
      <c r="B2" s="5"/>
      <c r="C2" s="105"/>
      <c r="D2" s="105"/>
      <c r="E2" s="105"/>
      <c r="F2" s="105"/>
    </row>
    <row r="3" s="104" customFormat="1" ht="15.95" customHeight="1" spans="1:6">
      <c r="A3" s="6"/>
      <c r="B3" s="6"/>
      <c r="C3" s="8"/>
      <c r="E3" s="7"/>
      <c r="F3" s="8" t="s">
        <v>2</v>
      </c>
    </row>
    <row r="4" s="104" customFormat="1" ht="15.95" customHeight="1" spans="1:6">
      <c r="A4" s="9" t="s">
        <v>3</v>
      </c>
      <c r="B4" s="9"/>
      <c r="C4" s="9"/>
      <c r="D4" s="9" t="s">
        <v>4</v>
      </c>
      <c r="E4" s="9"/>
      <c r="F4" s="9"/>
    </row>
    <row r="5" s="104" customFormat="1" ht="15.95" customHeight="1" spans="1:6">
      <c r="A5" s="9" t="s">
        <v>5</v>
      </c>
      <c r="B5" s="110" t="s">
        <v>6</v>
      </c>
      <c r="C5" s="107" t="s">
        <v>7</v>
      </c>
      <c r="D5" s="9" t="s">
        <v>5</v>
      </c>
      <c r="E5" s="110" t="s">
        <v>6</v>
      </c>
      <c r="F5" s="9" t="s">
        <v>7</v>
      </c>
    </row>
    <row r="6" s="104" customFormat="1" ht="15.95" customHeight="1" spans="1:6">
      <c r="A6" s="134" t="s">
        <v>8</v>
      </c>
      <c r="B6" s="9">
        <v>1</v>
      </c>
      <c r="C6" s="16">
        <f>SUM(C7,C15)</f>
        <v>14213</v>
      </c>
      <c r="D6" s="110" t="s">
        <v>9</v>
      </c>
      <c r="E6" s="9">
        <v>25</v>
      </c>
      <c r="F6" s="135">
        <v>1860</v>
      </c>
    </row>
    <row r="7" s="104" customFormat="1" ht="15.95" customHeight="1" spans="1:6">
      <c r="A7" s="110" t="s">
        <v>10</v>
      </c>
      <c r="B7" s="9">
        <v>2</v>
      </c>
      <c r="C7" s="16">
        <f>SUM(C8:C12,-C13,-C14)</f>
        <v>14213</v>
      </c>
      <c r="D7" s="110" t="s">
        <v>11</v>
      </c>
      <c r="E7" s="9">
        <v>26</v>
      </c>
      <c r="F7" s="135"/>
    </row>
    <row r="8" s="104" customFormat="1" ht="15.95" customHeight="1" spans="1:6">
      <c r="A8" s="110" t="s">
        <v>12</v>
      </c>
      <c r="B8" s="9">
        <v>3</v>
      </c>
      <c r="C8" s="135">
        <v>14213</v>
      </c>
      <c r="D8" s="110" t="s">
        <v>13</v>
      </c>
      <c r="E8" s="9">
        <v>27</v>
      </c>
      <c r="F8" s="135"/>
    </row>
    <row r="9" s="104" customFormat="1" ht="15.95" customHeight="1" spans="1:6">
      <c r="A9" s="110" t="s">
        <v>14</v>
      </c>
      <c r="B9" s="9">
        <v>4</v>
      </c>
      <c r="C9" s="19"/>
      <c r="D9" s="110" t="s">
        <v>15</v>
      </c>
      <c r="E9" s="9">
        <v>28</v>
      </c>
      <c r="F9" s="135"/>
    </row>
    <row r="10" s="104" customFormat="1" ht="15.95" customHeight="1" spans="1:6">
      <c r="A10" s="110" t="s">
        <v>16</v>
      </c>
      <c r="B10" s="9">
        <v>5</v>
      </c>
      <c r="C10" s="19"/>
      <c r="D10" s="110" t="s">
        <v>17</v>
      </c>
      <c r="E10" s="9">
        <v>29</v>
      </c>
      <c r="F10" s="135"/>
    </row>
    <row r="11" s="104" customFormat="1" ht="15.95" customHeight="1" spans="1:6">
      <c r="A11" s="110" t="s">
        <v>18</v>
      </c>
      <c r="B11" s="9">
        <v>6</v>
      </c>
      <c r="C11" s="19"/>
      <c r="D11" s="136" t="s">
        <v>19</v>
      </c>
      <c r="E11" s="9">
        <v>30</v>
      </c>
      <c r="F11" s="135"/>
    </row>
    <row r="12" s="104" customFormat="1" ht="15.95" customHeight="1" spans="1:6">
      <c r="A12" s="110" t="s">
        <v>20</v>
      </c>
      <c r="B12" s="9">
        <v>7</v>
      </c>
      <c r="C12" s="19"/>
      <c r="D12" s="136" t="s">
        <v>21</v>
      </c>
      <c r="E12" s="9">
        <v>31</v>
      </c>
      <c r="F12" s="135"/>
    </row>
    <row r="13" s="104" customFormat="1" ht="15.95" customHeight="1" spans="1:6">
      <c r="A13" s="137" t="s">
        <v>22</v>
      </c>
      <c r="B13" s="9">
        <v>8</v>
      </c>
      <c r="C13" s="19"/>
      <c r="D13" s="136" t="s">
        <v>23</v>
      </c>
      <c r="E13" s="9">
        <v>32</v>
      </c>
      <c r="F13" s="135">
        <v>180</v>
      </c>
    </row>
    <row r="14" s="104" customFormat="1" ht="15.95" customHeight="1" spans="1:6">
      <c r="A14" s="137" t="s">
        <v>24</v>
      </c>
      <c r="B14" s="9">
        <v>9</v>
      </c>
      <c r="C14" s="19"/>
      <c r="D14" s="136" t="s">
        <v>25</v>
      </c>
      <c r="E14" s="9">
        <v>33</v>
      </c>
      <c r="F14" s="135">
        <v>75</v>
      </c>
    </row>
    <row r="15" s="104" customFormat="1" ht="15.95" customHeight="1" spans="1:6">
      <c r="A15" s="110" t="s">
        <v>26</v>
      </c>
      <c r="B15" s="9">
        <v>10</v>
      </c>
      <c r="C15" s="16">
        <f>SUM(C16,-C17,-C18)</f>
        <v>0</v>
      </c>
      <c r="D15" s="136" t="s">
        <v>27</v>
      </c>
      <c r="E15" s="9">
        <v>34</v>
      </c>
      <c r="F15" s="135"/>
    </row>
    <row r="16" s="104" customFormat="1" ht="15.95" customHeight="1" spans="1:6">
      <c r="A16" s="110" t="s">
        <v>28</v>
      </c>
      <c r="B16" s="9">
        <v>11</v>
      </c>
      <c r="C16" s="19"/>
      <c r="D16" s="136" t="s">
        <v>29</v>
      </c>
      <c r="E16" s="9">
        <v>35</v>
      </c>
      <c r="F16" s="135"/>
    </row>
    <row r="17" s="104" customFormat="1" ht="15.95" customHeight="1" spans="1:6">
      <c r="A17" s="137" t="s">
        <v>22</v>
      </c>
      <c r="B17" s="9">
        <v>12</v>
      </c>
      <c r="C17" s="19"/>
      <c r="D17" s="136" t="s">
        <v>30</v>
      </c>
      <c r="E17" s="9">
        <v>36</v>
      </c>
      <c r="F17" s="135"/>
    </row>
    <row r="18" s="104" customFormat="1" ht="15.95" customHeight="1" spans="1:6">
      <c r="A18" s="137" t="s">
        <v>24</v>
      </c>
      <c r="B18" s="9">
        <v>13</v>
      </c>
      <c r="C18" s="19"/>
      <c r="D18" s="136" t="s">
        <v>31</v>
      </c>
      <c r="E18" s="9">
        <v>37</v>
      </c>
      <c r="F18" s="135"/>
    </row>
    <row r="19" s="104" customFormat="1" ht="15.95" customHeight="1" spans="1:6">
      <c r="A19" s="110" t="s">
        <v>32</v>
      </c>
      <c r="B19" s="9">
        <v>14</v>
      </c>
      <c r="C19" s="19"/>
      <c r="D19" s="136" t="s">
        <v>33</v>
      </c>
      <c r="E19" s="9">
        <v>38</v>
      </c>
      <c r="F19" s="135"/>
    </row>
    <row r="20" s="104" customFormat="1" ht="15.95" customHeight="1" spans="1:6">
      <c r="A20" s="110" t="s">
        <v>34</v>
      </c>
      <c r="B20" s="9">
        <v>15</v>
      </c>
      <c r="C20" s="19"/>
      <c r="D20" s="136" t="s">
        <v>35</v>
      </c>
      <c r="E20" s="9">
        <v>39</v>
      </c>
      <c r="F20" s="135"/>
    </row>
    <row r="21" s="104" customFormat="1" ht="15.95" customHeight="1" spans="1:6">
      <c r="A21" s="110" t="s">
        <v>36</v>
      </c>
      <c r="B21" s="9">
        <v>16</v>
      </c>
      <c r="C21" s="19"/>
      <c r="D21" s="136" t="s">
        <v>37</v>
      </c>
      <c r="E21" s="9">
        <v>40</v>
      </c>
      <c r="F21" s="135"/>
    </row>
    <row r="22" s="104" customFormat="1" ht="15.95" customHeight="1" spans="1:6">
      <c r="A22" s="110" t="s">
        <v>38</v>
      </c>
      <c r="B22" s="9">
        <v>17</v>
      </c>
      <c r="C22" s="19"/>
      <c r="D22" s="136" t="s">
        <v>39</v>
      </c>
      <c r="E22" s="9">
        <v>41</v>
      </c>
      <c r="F22" s="135"/>
    </row>
    <row r="23" s="104" customFormat="1" ht="15.95" customHeight="1" spans="1:6">
      <c r="A23" s="110" t="s">
        <v>40</v>
      </c>
      <c r="B23" s="9">
        <v>18</v>
      </c>
      <c r="C23" s="19"/>
      <c r="D23" s="136" t="s">
        <v>41</v>
      </c>
      <c r="E23" s="9">
        <v>42</v>
      </c>
      <c r="F23" s="135"/>
    </row>
    <row r="24" s="104" customFormat="1" ht="15.95" customHeight="1" spans="1:6">
      <c r="A24" s="110"/>
      <c r="B24" s="9">
        <v>19</v>
      </c>
      <c r="C24" s="19"/>
      <c r="D24" s="136" t="s">
        <v>42</v>
      </c>
      <c r="E24" s="9">
        <v>43</v>
      </c>
      <c r="F24" s="135">
        <v>128</v>
      </c>
    </row>
    <row r="25" s="104" customFormat="1" ht="15.95" customHeight="1" spans="1:6">
      <c r="A25" s="110"/>
      <c r="B25" s="9">
        <v>20</v>
      </c>
      <c r="C25" s="19"/>
      <c r="D25" s="136" t="s">
        <v>43</v>
      </c>
      <c r="E25" s="9">
        <v>44</v>
      </c>
      <c r="F25" s="135"/>
    </row>
    <row r="26" s="104" customFormat="1" ht="15.95" customHeight="1" spans="1:6">
      <c r="A26" s="110"/>
      <c r="B26" s="9">
        <v>21</v>
      </c>
      <c r="C26" s="19"/>
      <c r="D26" s="110" t="s">
        <v>44</v>
      </c>
      <c r="E26" s="9">
        <v>45</v>
      </c>
      <c r="F26" s="135">
        <v>11970</v>
      </c>
    </row>
    <row r="27" s="104" customFormat="1" ht="15.95" customHeight="1" spans="1:6">
      <c r="A27" s="110"/>
      <c r="B27" s="9">
        <v>22</v>
      </c>
      <c r="C27" s="19"/>
      <c r="D27" s="110" t="s">
        <v>45</v>
      </c>
      <c r="E27" s="9">
        <v>46</v>
      </c>
      <c r="F27" s="19"/>
    </row>
    <row r="28" s="104" customFormat="1" ht="15.95" customHeight="1" spans="1:6">
      <c r="A28" s="110"/>
      <c r="B28" s="9">
        <v>23</v>
      </c>
      <c r="C28" s="19"/>
      <c r="D28" s="110" t="s">
        <v>46</v>
      </c>
      <c r="E28" s="9">
        <v>47</v>
      </c>
      <c r="F28" s="19"/>
    </row>
    <row r="29" s="104" customFormat="1" ht="15.95" customHeight="1" spans="1:6">
      <c r="A29" s="114" t="s">
        <v>47</v>
      </c>
      <c r="B29" s="9">
        <v>24</v>
      </c>
      <c r="C29" s="16">
        <f>SUM(C6,C19:C23)</f>
        <v>14213</v>
      </c>
      <c r="D29" s="114" t="s">
        <v>48</v>
      </c>
      <c r="E29" s="9">
        <v>48</v>
      </c>
      <c r="F29" s="16">
        <f>SUM(F6:F28)</f>
        <v>14213</v>
      </c>
    </row>
    <row r="30" s="104" customFormat="1" ht="13.5" spans="1:6">
      <c r="A30" s="23" t="s">
        <v>49</v>
      </c>
      <c r="B30" s="23"/>
      <c r="C30" s="23"/>
      <c r="D30" s="23"/>
      <c r="E30" s="23"/>
      <c r="F30" s="23"/>
    </row>
    <row r="31" s="104" customFormat="1" ht="23.1" customHeight="1" spans="1:6">
      <c r="A31" s="101"/>
      <c r="B31" s="101"/>
      <c r="C31" s="102"/>
      <c r="D31" s="101"/>
      <c r="E31" s="101"/>
      <c r="F31" s="102"/>
    </row>
    <row r="32" s="104" customFormat="1" ht="23.1" customHeight="1" spans="1:6">
      <c r="A32" s="101"/>
      <c r="B32" s="101"/>
      <c r="C32" s="102"/>
      <c r="D32" s="101"/>
      <c r="E32" s="101"/>
      <c r="F32" s="102"/>
    </row>
    <row r="33" s="104" customFormat="1" ht="23.1" customHeight="1" spans="1:6">
      <c r="A33" s="101"/>
      <c r="B33" s="101"/>
      <c r="C33" s="102"/>
      <c r="D33" s="101"/>
      <c r="E33" s="101"/>
      <c r="F33" s="102"/>
    </row>
    <row r="34" s="104" customFormat="1" ht="23.1" customHeight="1" spans="1:6">
      <c r="A34" s="101"/>
      <c r="B34" s="101"/>
      <c r="C34" s="102"/>
      <c r="D34" s="101"/>
      <c r="E34" s="101"/>
      <c r="F34" s="102"/>
    </row>
  </sheetData>
  <mergeCells count="5">
    <mergeCell ref="A1:C1"/>
    <mergeCell ref="A2:F2"/>
    <mergeCell ref="A4:C4"/>
    <mergeCell ref="D4:F4"/>
    <mergeCell ref="A30:F30"/>
  </mergeCells>
  <printOptions horizontalCentered="1"/>
  <pageMargins left="0.668055555555556" right="0.668055555555556" top="0.668055555555556" bottom="0.668055555555556" header="0.393055555555556" footer="0.313888888888889"/>
  <pageSetup paperSize="9"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S9"/>
  <sheetViews>
    <sheetView showZeros="0" workbookViewId="0">
      <selection activeCell="D8" sqref="D8"/>
    </sheetView>
  </sheetViews>
  <sheetFormatPr defaultColWidth="8.625" defaultRowHeight="14.25"/>
  <cols>
    <col min="1" max="1" width="7.625" style="3" customWidth="1"/>
    <col min="2" max="3" width="6.125" style="3" customWidth="1"/>
    <col min="4" max="5" width="8.5" style="3" customWidth="1"/>
    <col min="6" max="6" width="6.625" style="3" customWidth="1"/>
    <col min="7" max="7" width="9.75" style="3" customWidth="1"/>
    <col min="8" max="8" width="4.875" style="3" customWidth="1"/>
    <col min="9" max="9" width="12.375" style="3" customWidth="1"/>
    <col min="10" max="10" width="9.75" style="3" customWidth="1"/>
    <col min="11" max="11" width="7.875" style="3" customWidth="1"/>
    <col min="12" max="12" width="10.375" style="3" customWidth="1"/>
    <col min="13" max="13" width="12.25" style="3" customWidth="1"/>
    <col min="14" max="14" width="10.375" style="3" customWidth="1"/>
    <col min="15" max="15" width="7.875" style="3" customWidth="1"/>
    <col min="16" max="19" width="6.125" style="3" customWidth="1"/>
    <col min="20" max="16384" width="8.625" style="3"/>
  </cols>
  <sheetData>
    <row r="1" spans="1:11">
      <c r="A1" s="103" t="s">
        <v>50</v>
      </c>
      <c r="B1" s="103"/>
      <c r="C1" s="103"/>
      <c r="D1" s="124"/>
      <c r="E1" s="124"/>
      <c r="F1" s="124"/>
      <c r="G1" s="124"/>
      <c r="H1" s="124"/>
      <c r="I1" s="124"/>
      <c r="J1" s="124"/>
      <c r="K1" s="124"/>
    </row>
    <row r="2" ht="24" spans="1:19">
      <c r="A2" s="5" t="s">
        <v>51</v>
      </c>
      <c r="B2" s="5"/>
      <c r="C2" s="5"/>
      <c r="D2" s="5"/>
      <c r="E2" s="5"/>
      <c r="F2" s="5"/>
      <c r="G2" s="5"/>
      <c r="H2" s="5"/>
      <c r="I2" s="5"/>
      <c r="J2" s="5"/>
      <c r="K2" s="5"/>
      <c r="L2" s="5"/>
      <c r="M2" s="5"/>
      <c r="N2" s="5"/>
      <c r="O2" s="5"/>
      <c r="P2" s="5"/>
      <c r="Q2" s="5"/>
      <c r="R2" s="5"/>
      <c r="S2" s="5"/>
    </row>
    <row r="3" s="1" customFormat="1" ht="20.45" customHeight="1" spans="1:19">
      <c r="A3" s="6"/>
      <c r="B3" s="6"/>
      <c r="C3" s="118"/>
      <c r="D3" s="118"/>
      <c r="E3" s="118"/>
      <c r="F3" s="118"/>
      <c r="G3" s="118"/>
      <c r="H3" s="118"/>
      <c r="I3" s="118"/>
      <c r="J3" s="118"/>
      <c r="K3" s="118"/>
      <c r="L3" s="118"/>
      <c r="M3" s="118"/>
      <c r="N3" s="118"/>
      <c r="O3" s="118"/>
      <c r="P3" s="118"/>
      <c r="Q3" s="8" t="s">
        <v>2</v>
      </c>
      <c r="R3" s="8"/>
      <c r="S3" s="8"/>
    </row>
    <row r="4" s="1" customFormat="1" ht="20.1" customHeight="1" spans="1:19">
      <c r="A4" s="108" t="s">
        <v>52</v>
      </c>
      <c r="B4" s="10" t="s">
        <v>53</v>
      </c>
      <c r="C4" s="125"/>
      <c r="D4" s="125"/>
      <c r="E4" s="125"/>
      <c r="F4" s="125"/>
      <c r="G4" s="125"/>
      <c r="H4" s="125"/>
      <c r="I4" s="125"/>
      <c r="J4" s="125"/>
      <c r="K4" s="125"/>
      <c r="L4" s="125"/>
      <c r="M4" s="125"/>
      <c r="N4" s="130"/>
      <c r="O4" s="108" t="s">
        <v>54</v>
      </c>
      <c r="P4" s="108" t="s">
        <v>55</v>
      </c>
      <c r="Q4" s="108" t="s">
        <v>56</v>
      </c>
      <c r="R4" s="108" t="s">
        <v>57</v>
      </c>
      <c r="S4" s="108" t="s">
        <v>58</v>
      </c>
    </row>
    <row r="5" s="1" customFormat="1" ht="20.1" customHeight="1" spans="1:19">
      <c r="A5" s="108"/>
      <c r="B5" s="126" t="s">
        <v>59</v>
      </c>
      <c r="C5" s="10" t="s">
        <v>60</v>
      </c>
      <c r="D5" s="125"/>
      <c r="E5" s="125"/>
      <c r="F5" s="125"/>
      <c r="G5" s="125"/>
      <c r="H5" s="125"/>
      <c r="I5" s="125"/>
      <c r="J5" s="130"/>
      <c r="K5" s="108"/>
      <c r="L5" s="108" t="s">
        <v>61</v>
      </c>
      <c r="M5" s="108"/>
      <c r="N5" s="108"/>
      <c r="O5" s="108"/>
      <c r="P5" s="108"/>
      <c r="Q5" s="108"/>
      <c r="R5" s="108"/>
      <c r="S5" s="108"/>
    </row>
    <row r="6" s="2" customFormat="1" ht="23.1" customHeight="1" spans="1:19">
      <c r="A6" s="108"/>
      <c r="B6" s="14"/>
      <c r="C6" s="126" t="s">
        <v>62</v>
      </c>
      <c r="D6" s="126" t="s">
        <v>63</v>
      </c>
      <c r="E6" s="126" t="s">
        <v>64</v>
      </c>
      <c r="F6" s="126" t="s">
        <v>65</v>
      </c>
      <c r="G6" s="126" t="s">
        <v>66</v>
      </c>
      <c r="H6" s="126" t="s">
        <v>58</v>
      </c>
      <c r="I6" s="131" t="s">
        <v>67</v>
      </c>
      <c r="J6" s="131" t="s">
        <v>68</v>
      </c>
      <c r="K6" s="132" t="s">
        <v>62</v>
      </c>
      <c r="L6" s="14" t="s">
        <v>69</v>
      </c>
      <c r="M6" s="132" t="s">
        <v>67</v>
      </c>
      <c r="N6" s="132" t="s">
        <v>70</v>
      </c>
      <c r="O6" s="108"/>
      <c r="P6" s="108"/>
      <c r="Q6" s="108"/>
      <c r="R6" s="108"/>
      <c r="S6" s="108"/>
    </row>
    <row r="7" s="2" customFormat="1" ht="23.1" customHeight="1" spans="1:19">
      <c r="A7" s="108"/>
      <c r="B7" s="127"/>
      <c r="C7" s="127"/>
      <c r="D7" s="127"/>
      <c r="E7" s="127"/>
      <c r="F7" s="127"/>
      <c r="G7" s="127"/>
      <c r="H7" s="127"/>
      <c r="I7" s="133"/>
      <c r="J7" s="133"/>
      <c r="K7" s="133"/>
      <c r="L7" s="127"/>
      <c r="M7" s="133"/>
      <c r="N7" s="133"/>
      <c r="O7" s="108"/>
      <c r="P7" s="108"/>
      <c r="Q7" s="108"/>
      <c r="R7" s="108"/>
      <c r="S7" s="108"/>
    </row>
    <row r="8" s="123" customFormat="1" ht="80.1" customHeight="1" spans="1:19">
      <c r="A8" s="128">
        <f ca="1">'01表 收支总体情况表'!C29</f>
        <v>14213</v>
      </c>
      <c r="B8" s="128">
        <f ca="1">'01表 收支总体情况表'!C6</f>
        <v>14213</v>
      </c>
      <c r="C8" s="128">
        <f ca="1">'01表 收支总体情况表'!C7</f>
        <v>14213</v>
      </c>
      <c r="D8" s="128">
        <f ca="1">'01表 收支总体情况表'!C8</f>
        <v>14213</v>
      </c>
      <c r="E8" s="128">
        <f ca="1">'01表 收支总体情况表'!C9</f>
        <v>0</v>
      </c>
      <c r="F8" s="128">
        <f ca="1">'01表 收支总体情况表'!C10</f>
        <v>0</v>
      </c>
      <c r="G8" s="128">
        <f ca="1">'01表 收支总体情况表'!C11</f>
        <v>0</v>
      </c>
      <c r="H8" s="128">
        <f ca="1">'01表 收支总体情况表'!C12</f>
        <v>0</v>
      </c>
      <c r="I8" s="128">
        <f ca="1">'01表 收支总体情况表'!C13</f>
        <v>0</v>
      </c>
      <c r="J8" s="128">
        <f ca="1">'01表 收支总体情况表'!C14</f>
        <v>0</v>
      </c>
      <c r="K8" s="128">
        <f ca="1">'01表 收支总体情况表'!C15</f>
        <v>0</v>
      </c>
      <c r="L8" s="128">
        <f ca="1">'01表 收支总体情况表'!C16</f>
        <v>0</v>
      </c>
      <c r="M8" s="128">
        <f ca="1">'01表 收支总体情况表'!C17</f>
        <v>0</v>
      </c>
      <c r="N8" s="128">
        <f ca="1">'01表 收支总体情况表'!C18</f>
        <v>0</v>
      </c>
      <c r="O8" s="128">
        <f ca="1">'01表 收支总体情况表'!C19</f>
        <v>0</v>
      </c>
      <c r="P8" s="128">
        <f ca="1">'01表 收支总体情况表'!C20</f>
        <v>0</v>
      </c>
      <c r="Q8" s="128">
        <f ca="1">'01表 收支总体情况表'!C21</f>
        <v>0</v>
      </c>
      <c r="R8" s="128">
        <f ca="1">'01表 收支总体情况表'!C22</f>
        <v>0</v>
      </c>
      <c r="S8" s="128">
        <f ca="1">'01表 收支总体情况表'!C23</f>
        <v>0</v>
      </c>
    </row>
    <row r="9" ht="50.1" customHeight="1" spans="1:19">
      <c r="A9" s="122" t="s">
        <v>71</v>
      </c>
      <c r="B9" s="129"/>
      <c r="C9" s="129"/>
      <c r="D9" s="129"/>
      <c r="E9" s="129"/>
      <c r="F9" s="129"/>
      <c r="G9" s="129"/>
      <c r="H9" s="129"/>
      <c r="I9" s="129"/>
      <c r="J9" s="129"/>
      <c r="K9" s="129"/>
      <c r="L9" s="129"/>
      <c r="M9" s="129"/>
      <c r="N9" s="129"/>
      <c r="O9" s="129"/>
      <c r="P9" s="129"/>
      <c r="Q9" s="129"/>
      <c r="R9" s="129"/>
      <c r="S9" s="129"/>
    </row>
  </sheetData>
  <mergeCells count="26">
    <mergeCell ref="A1:C1"/>
    <mergeCell ref="A2:S2"/>
    <mergeCell ref="Q3:S3"/>
    <mergeCell ref="B4:N4"/>
    <mergeCell ref="C5:J5"/>
    <mergeCell ref="L5:N5"/>
    <mergeCell ref="A9:S9"/>
    <mergeCell ref="A4:A7"/>
    <mergeCell ref="B5:B7"/>
    <mergeCell ref="C6:C7"/>
    <mergeCell ref="D6:D7"/>
    <mergeCell ref="E6:E7"/>
    <mergeCell ref="F6:F7"/>
    <mergeCell ref="G6:G7"/>
    <mergeCell ref="H6:H7"/>
    <mergeCell ref="I6:I7"/>
    <mergeCell ref="J6:J7"/>
    <mergeCell ref="K6:K7"/>
    <mergeCell ref="L6:L7"/>
    <mergeCell ref="M6:M7"/>
    <mergeCell ref="N6:N7"/>
    <mergeCell ref="O4:O7"/>
    <mergeCell ref="P4:P7"/>
    <mergeCell ref="Q4:Q7"/>
    <mergeCell ref="R4:R7"/>
    <mergeCell ref="S4:S7"/>
  </mergeCells>
  <printOptions horizontalCentered="1"/>
  <pageMargins left="0.668055555555556" right="0.668055555555556" top="0.668055555555556" bottom="0.668055555555556" header="0.393055555555556" footer="0.313888888888889"/>
  <pageSetup paperSize="9" scale="81" fitToHeight="0" orientation="landscape" blackAndWhit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Zeros="0" workbookViewId="0">
      <selection activeCell="D12" sqref="D12"/>
    </sheetView>
  </sheetViews>
  <sheetFormatPr defaultColWidth="8.625" defaultRowHeight="14.25"/>
  <cols>
    <col min="1" max="1" width="7.75" style="3" customWidth="1"/>
    <col min="2" max="3" width="6.125" style="3" customWidth="1"/>
    <col min="4" max="4" width="75.625" style="3" customWidth="1"/>
    <col min="5" max="5" width="13.375" style="3" customWidth="1"/>
    <col min="6" max="7" width="12.625" style="3" customWidth="1"/>
    <col min="8" max="8" width="15.625" style="3" customWidth="1"/>
    <col min="9" max="9" width="10.625" style="3" customWidth="1"/>
    <col min="10" max="10" width="16.75" style="3" customWidth="1"/>
    <col min="11" max="16384" width="8.625" style="3"/>
  </cols>
  <sheetData>
    <row r="1" spans="1:6">
      <c r="A1" s="103" t="s">
        <v>72</v>
      </c>
      <c r="B1" s="103"/>
      <c r="C1" s="103"/>
      <c r="E1" s="103"/>
      <c r="F1" s="103"/>
    </row>
    <row r="2" ht="24" spans="1:10">
      <c r="A2" s="5" t="s">
        <v>73</v>
      </c>
      <c r="B2" s="5"/>
      <c r="C2" s="5"/>
      <c r="D2" s="5"/>
      <c r="E2" s="5"/>
      <c r="F2" s="5"/>
      <c r="G2" s="5"/>
      <c r="H2" s="5"/>
      <c r="I2" s="5"/>
      <c r="J2" s="5"/>
    </row>
    <row r="3" s="1" customFormat="1" ht="20.45" customHeight="1" spans="1:10">
      <c r="A3" s="6"/>
      <c r="B3" s="6"/>
      <c r="C3" s="7"/>
      <c r="E3" s="7"/>
      <c r="F3" s="7"/>
      <c r="G3" s="118"/>
      <c r="J3" s="8" t="s">
        <v>2</v>
      </c>
    </row>
    <row r="4" s="2" customFormat="1" ht="20.1" customHeight="1" spans="1:10">
      <c r="A4" s="9" t="s">
        <v>74</v>
      </c>
      <c r="B4" s="9"/>
      <c r="C4" s="9"/>
      <c r="D4" s="9"/>
      <c r="E4" s="108" t="s">
        <v>59</v>
      </c>
      <c r="F4" s="119" t="s">
        <v>75</v>
      </c>
      <c r="G4" s="119" t="s">
        <v>76</v>
      </c>
      <c r="H4" s="11" t="s">
        <v>77</v>
      </c>
      <c r="I4" s="11" t="s">
        <v>78</v>
      </c>
      <c r="J4" s="11" t="s">
        <v>79</v>
      </c>
    </row>
    <row r="5" s="2" customFormat="1" ht="20.1" customHeight="1" spans="1:10">
      <c r="A5" s="12" t="s">
        <v>80</v>
      </c>
      <c r="B5" s="8"/>
      <c r="C5" s="13"/>
      <c r="D5" s="14" t="s">
        <v>81</v>
      </c>
      <c r="E5" s="108"/>
      <c r="F5" s="120"/>
      <c r="G5" s="120"/>
      <c r="H5" s="11"/>
      <c r="I5" s="11"/>
      <c r="J5" s="11"/>
    </row>
    <row r="6" s="2" customFormat="1" ht="20.1" customHeight="1" spans="1:10">
      <c r="A6" s="107" t="s">
        <v>82</v>
      </c>
      <c r="B6" s="107" t="s">
        <v>83</v>
      </c>
      <c r="C6" s="107" t="s">
        <v>84</v>
      </c>
      <c r="D6" s="15" t="s">
        <v>59</v>
      </c>
      <c r="E6" s="16">
        <f t="shared" ref="E6:E11" si="0">SUM(F6:J6)</f>
        <v>14213</v>
      </c>
      <c r="F6" s="16">
        <f>SUM(F7:F11)</f>
        <v>2243</v>
      </c>
      <c r="G6" s="16">
        <f>SUM(G7:G11)</f>
        <v>11970</v>
      </c>
      <c r="H6" s="16"/>
      <c r="I6" s="16"/>
      <c r="J6" s="16"/>
    </row>
    <row r="7" s="2" customFormat="1" ht="20.1" customHeight="1" spans="1:10">
      <c r="A7" s="96" t="s">
        <v>85</v>
      </c>
      <c r="B7" s="97">
        <v>11</v>
      </c>
      <c r="C7" s="138" t="s">
        <v>86</v>
      </c>
      <c r="D7" s="97" t="s">
        <v>87</v>
      </c>
      <c r="E7" s="95">
        <f t="shared" si="0"/>
        <v>1860</v>
      </c>
      <c r="F7" s="99">
        <v>1860</v>
      </c>
      <c r="G7" s="99"/>
      <c r="H7" s="19"/>
      <c r="I7" s="19"/>
      <c r="J7" s="19"/>
    </row>
    <row r="8" s="2" customFormat="1" ht="20.1" customHeight="1" spans="1:10">
      <c r="A8" s="96" t="s">
        <v>85</v>
      </c>
      <c r="B8" s="97">
        <v>99</v>
      </c>
      <c r="C8" s="138" t="s">
        <v>86</v>
      </c>
      <c r="D8" s="97" t="s">
        <v>88</v>
      </c>
      <c r="E8" s="95">
        <f t="shared" si="0"/>
        <v>180</v>
      </c>
      <c r="F8" s="99">
        <v>180</v>
      </c>
      <c r="G8" s="99"/>
      <c r="H8" s="19"/>
      <c r="I8" s="19"/>
      <c r="J8" s="19"/>
    </row>
    <row r="9" s="2" customFormat="1" ht="20.1" customHeight="1" spans="1:10">
      <c r="A9" s="96" t="s">
        <v>89</v>
      </c>
      <c r="B9" s="97">
        <v>11</v>
      </c>
      <c r="C9" s="97">
        <v>99</v>
      </c>
      <c r="D9" s="97" t="s">
        <v>90</v>
      </c>
      <c r="E9" s="95">
        <f t="shared" si="0"/>
        <v>75</v>
      </c>
      <c r="F9" s="99">
        <v>75</v>
      </c>
      <c r="G9" s="99"/>
      <c r="H9" s="19"/>
      <c r="I9" s="19"/>
      <c r="J9" s="19"/>
    </row>
    <row r="10" s="2" customFormat="1" ht="20.1" customHeight="1" spans="1:10">
      <c r="A10" s="96" t="s">
        <v>91</v>
      </c>
      <c r="B10" s="138" t="s">
        <v>92</v>
      </c>
      <c r="C10" s="138" t="s">
        <v>86</v>
      </c>
      <c r="D10" s="97" t="s">
        <v>93</v>
      </c>
      <c r="E10" s="95">
        <f t="shared" si="0"/>
        <v>128</v>
      </c>
      <c r="F10" s="99">
        <v>128</v>
      </c>
      <c r="G10" s="99"/>
      <c r="H10" s="19"/>
      <c r="I10" s="19"/>
      <c r="J10" s="19"/>
    </row>
    <row r="11" s="2" customFormat="1" ht="20.1" customHeight="1" spans="1:10">
      <c r="A11" s="96" t="s">
        <v>85</v>
      </c>
      <c r="B11" s="97">
        <v>11</v>
      </c>
      <c r="C11" s="97">
        <v>99</v>
      </c>
      <c r="D11" s="97" t="s">
        <v>94</v>
      </c>
      <c r="E11" s="95">
        <f t="shared" si="0"/>
        <v>11970</v>
      </c>
      <c r="F11" s="99"/>
      <c r="G11" s="99">
        <v>11970</v>
      </c>
      <c r="H11" s="19"/>
      <c r="I11" s="19"/>
      <c r="J11" s="19"/>
    </row>
    <row r="12" s="2" customFormat="1" ht="20.1" customHeight="1" spans="1:10">
      <c r="A12" s="20"/>
      <c r="B12" s="20"/>
      <c r="C12" s="20"/>
      <c r="D12" s="22"/>
      <c r="E12" s="16">
        <f t="shared" ref="E11:E22" si="1">SUM(F12:J12)</f>
        <v>0</v>
      </c>
      <c r="F12" s="19"/>
      <c r="G12" s="19"/>
      <c r="H12" s="19"/>
      <c r="I12" s="19"/>
      <c r="J12" s="19"/>
    </row>
    <row r="13" s="2" customFormat="1" ht="20.1" customHeight="1" spans="1:10">
      <c r="A13" s="17"/>
      <c r="B13" s="17"/>
      <c r="C13" s="17"/>
      <c r="D13" s="121"/>
      <c r="E13" s="16">
        <f t="shared" si="1"/>
        <v>0</v>
      </c>
      <c r="F13" s="19"/>
      <c r="G13" s="19"/>
      <c r="H13" s="19"/>
      <c r="I13" s="19"/>
      <c r="J13" s="19"/>
    </row>
    <row r="14" s="2" customFormat="1" ht="20.1" customHeight="1" spans="1:10">
      <c r="A14" s="20"/>
      <c r="B14" s="20"/>
      <c r="C14" s="20"/>
      <c r="D14" s="22"/>
      <c r="E14" s="16">
        <f t="shared" si="1"/>
        <v>0</v>
      </c>
      <c r="F14" s="19"/>
      <c r="G14" s="19"/>
      <c r="H14" s="19"/>
      <c r="I14" s="19"/>
      <c r="J14" s="19"/>
    </row>
    <row r="15" s="2" customFormat="1" ht="20.1" customHeight="1" spans="1:10">
      <c r="A15" s="20"/>
      <c r="B15" s="20"/>
      <c r="C15" s="20"/>
      <c r="D15" s="22"/>
      <c r="E15" s="16">
        <f t="shared" si="1"/>
        <v>0</v>
      </c>
      <c r="F15" s="19"/>
      <c r="G15" s="19"/>
      <c r="H15" s="19"/>
      <c r="I15" s="19"/>
      <c r="J15" s="19"/>
    </row>
    <row r="16" s="2" customFormat="1" ht="20.1" customHeight="1" spans="1:10">
      <c r="A16" s="20"/>
      <c r="B16" s="20"/>
      <c r="C16" s="20"/>
      <c r="D16" s="22"/>
      <c r="E16" s="16">
        <f t="shared" si="1"/>
        <v>0</v>
      </c>
      <c r="F16" s="19"/>
      <c r="G16" s="19"/>
      <c r="H16" s="19"/>
      <c r="I16" s="19"/>
      <c r="J16" s="19"/>
    </row>
    <row r="17" s="2" customFormat="1" ht="20.1" customHeight="1" spans="1:10">
      <c r="A17" s="20"/>
      <c r="B17" s="20"/>
      <c r="C17" s="20"/>
      <c r="D17" s="22"/>
      <c r="E17" s="16">
        <f t="shared" si="1"/>
        <v>0</v>
      </c>
      <c r="F17" s="19"/>
      <c r="G17" s="19"/>
      <c r="H17" s="19"/>
      <c r="I17" s="19"/>
      <c r="J17" s="19"/>
    </row>
    <row r="18" s="2" customFormat="1" ht="20.1" customHeight="1" spans="1:10">
      <c r="A18" s="20"/>
      <c r="B18" s="20"/>
      <c r="C18" s="20"/>
      <c r="D18" s="22"/>
      <c r="E18" s="16">
        <f t="shared" si="1"/>
        <v>0</v>
      </c>
      <c r="F18" s="19"/>
      <c r="G18" s="19"/>
      <c r="H18" s="19"/>
      <c r="I18" s="19"/>
      <c r="J18" s="19"/>
    </row>
    <row r="19" s="2" customFormat="1" ht="20.1" customHeight="1" spans="1:10">
      <c r="A19" s="20"/>
      <c r="B19" s="20"/>
      <c r="C19" s="20"/>
      <c r="D19" s="22"/>
      <c r="E19" s="16">
        <f t="shared" si="1"/>
        <v>0</v>
      </c>
      <c r="F19" s="19"/>
      <c r="G19" s="19"/>
      <c r="H19" s="19"/>
      <c r="I19" s="19"/>
      <c r="J19" s="19"/>
    </row>
    <row r="20" s="2" customFormat="1" ht="20.1" customHeight="1" spans="1:10">
      <c r="A20" s="20"/>
      <c r="B20" s="20"/>
      <c r="C20" s="20"/>
      <c r="D20" s="22"/>
      <c r="E20" s="16">
        <f t="shared" si="1"/>
        <v>0</v>
      </c>
      <c r="F20" s="19"/>
      <c r="G20" s="19"/>
      <c r="H20" s="19"/>
      <c r="I20" s="19"/>
      <c r="J20" s="19"/>
    </row>
    <row r="21" s="2" customFormat="1" ht="20.1" customHeight="1" spans="1:10">
      <c r="A21" s="20"/>
      <c r="B21" s="20"/>
      <c r="C21" s="20"/>
      <c r="D21" s="22"/>
      <c r="E21" s="16">
        <f t="shared" si="1"/>
        <v>0</v>
      </c>
      <c r="F21" s="19"/>
      <c r="G21" s="19"/>
      <c r="H21" s="19"/>
      <c r="I21" s="19"/>
      <c r="J21" s="19"/>
    </row>
    <row r="22" s="2" customFormat="1" ht="20.1" customHeight="1" spans="1:10">
      <c r="A22" s="20"/>
      <c r="B22" s="20"/>
      <c r="C22" s="20"/>
      <c r="D22" s="22"/>
      <c r="E22" s="112">
        <f t="shared" si="1"/>
        <v>0</v>
      </c>
      <c r="F22" s="113"/>
      <c r="G22" s="113"/>
      <c r="H22" s="113"/>
      <c r="I22" s="113"/>
      <c r="J22" s="113"/>
    </row>
    <row r="23" ht="50.1" customHeight="1" spans="1:10">
      <c r="A23" s="122" t="s">
        <v>95</v>
      </c>
      <c r="B23" s="122"/>
      <c r="C23" s="122"/>
      <c r="D23" s="122"/>
      <c r="E23" s="122"/>
      <c r="F23" s="122"/>
      <c r="G23" s="122"/>
      <c r="H23" s="122"/>
      <c r="I23" s="122"/>
      <c r="J23" s="122"/>
    </row>
  </sheetData>
  <mergeCells count="11">
    <mergeCell ref="A1:C1"/>
    <mergeCell ref="A2:J2"/>
    <mergeCell ref="A4:D4"/>
    <mergeCell ref="A5:C5"/>
    <mergeCell ref="A23:J23"/>
    <mergeCell ref="E4:E5"/>
    <mergeCell ref="F4:F5"/>
    <mergeCell ref="G4:G5"/>
    <mergeCell ref="H4:H5"/>
    <mergeCell ref="I4:I5"/>
    <mergeCell ref="J4:J5"/>
  </mergeCells>
  <printOptions horizontalCentered="1"/>
  <pageMargins left="0.668055555555556" right="0.668055555555556" top="0.668055555555556" bottom="0.668055555555556" header="0.393055555555556" footer="0.313888888888889"/>
  <pageSetup paperSize="9" scale="70" fitToHeight="0" orientation="landscape" blackAndWhit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31"/>
  <sheetViews>
    <sheetView showZeros="0" topLeftCell="A6" workbookViewId="0">
      <selection activeCell="G7" sqref="G7:G29"/>
    </sheetView>
  </sheetViews>
  <sheetFormatPr defaultColWidth="8.625" defaultRowHeight="12"/>
  <cols>
    <col min="1" max="1" width="32.625" style="101" customWidth="1"/>
    <col min="2" max="2" width="4.875" style="101" customWidth="1"/>
    <col min="3" max="3" width="9.75" style="101" customWidth="1"/>
    <col min="4" max="4" width="32.625" style="101" customWidth="1"/>
    <col min="5" max="5" width="4.875" style="101" customWidth="1"/>
    <col min="6" max="6" width="11.625" style="101" customWidth="1"/>
    <col min="7" max="7" width="12.375" style="102" customWidth="1"/>
    <col min="8" max="8" width="14.375" style="102" customWidth="1"/>
    <col min="9" max="16384" width="8.625" style="101"/>
  </cols>
  <sheetData>
    <row r="1" ht="13.5" spans="1:238">
      <c r="A1" s="103" t="s">
        <v>96</v>
      </c>
      <c r="B1" s="103"/>
      <c r="C1" s="103"/>
      <c r="D1" s="104"/>
      <c r="E1" s="104"/>
      <c r="F1" s="104"/>
      <c r="G1" s="2"/>
      <c r="H1" s="2"/>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row>
    <row r="2" ht="24" spans="1:8">
      <c r="A2" s="5" t="s">
        <v>97</v>
      </c>
      <c r="B2" s="105"/>
      <c r="C2" s="105"/>
      <c r="D2" s="105"/>
      <c r="E2" s="105"/>
      <c r="F2" s="105"/>
      <c r="G2" s="105"/>
      <c r="H2" s="105"/>
    </row>
    <row r="3" ht="15.95" customHeight="1" spans="1:238">
      <c r="A3" s="6"/>
      <c r="B3" s="6"/>
      <c r="C3" s="7"/>
      <c r="D3" s="104"/>
      <c r="E3" s="104"/>
      <c r="F3" s="104"/>
      <c r="G3" s="2"/>
      <c r="H3" s="8" t="s">
        <v>2</v>
      </c>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row>
    <row r="4" ht="15.95" customHeight="1" spans="1:238">
      <c r="A4" s="106" t="s">
        <v>98</v>
      </c>
      <c r="B4" s="106"/>
      <c r="C4" s="106"/>
      <c r="D4" s="9" t="s">
        <v>4</v>
      </c>
      <c r="E4" s="9"/>
      <c r="F4" s="9"/>
      <c r="G4" s="9"/>
      <c r="H4" s="9"/>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row>
    <row r="5" ht="15.95" customHeight="1" spans="1:238">
      <c r="A5" s="9" t="s">
        <v>5</v>
      </c>
      <c r="B5" s="107" t="s">
        <v>6</v>
      </c>
      <c r="C5" s="108" t="s">
        <v>7</v>
      </c>
      <c r="D5" s="107" t="s">
        <v>5</v>
      </c>
      <c r="E5" s="107" t="s">
        <v>6</v>
      </c>
      <c r="F5" s="107" t="s">
        <v>62</v>
      </c>
      <c r="G5" s="108" t="s">
        <v>99</v>
      </c>
      <c r="H5" s="108" t="s">
        <v>100</v>
      </c>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row>
    <row r="6" ht="13.5" spans="1:238">
      <c r="A6" s="9"/>
      <c r="B6" s="109"/>
      <c r="C6" s="9"/>
      <c r="D6" s="109"/>
      <c r="E6" s="109"/>
      <c r="F6" s="109"/>
      <c r="G6" s="108"/>
      <c r="H6" s="108"/>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row>
    <row r="7" ht="15" customHeight="1" spans="1:238">
      <c r="A7" s="110" t="s">
        <v>101</v>
      </c>
      <c r="B7" s="9">
        <v>1</v>
      </c>
      <c r="C7" s="111">
        <f ca="1">'01表 收支总体情况表'!$C$7</f>
        <v>14213</v>
      </c>
      <c r="D7" s="110" t="s">
        <v>9</v>
      </c>
      <c r="E7" s="9">
        <v>25</v>
      </c>
      <c r="F7" s="112">
        <f>SUM(G7:H7)</f>
        <v>1860</v>
      </c>
      <c r="G7" s="113">
        <v>1860</v>
      </c>
      <c r="H7" s="11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row>
    <row r="8" ht="15" customHeight="1" spans="1:238">
      <c r="A8" s="110" t="s">
        <v>102</v>
      </c>
      <c r="B8" s="9">
        <v>2</v>
      </c>
      <c r="C8" s="111">
        <f ca="1">'01表 收支总体情况表'!$C$15</f>
        <v>0</v>
      </c>
      <c r="D8" s="110" t="s">
        <v>11</v>
      </c>
      <c r="E8" s="9">
        <v>26</v>
      </c>
      <c r="F8" s="112">
        <f t="shared" ref="F8:F30" si="0">SUM(G8:H8)</f>
        <v>0</v>
      </c>
      <c r="G8" s="113"/>
      <c r="H8" s="113"/>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row>
    <row r="9" ht="15" customHeight="1" spans="1:238">
      <c r="A9" s="110"/>
      <c r="B9" s="9">
        <v>3</v>
      </c>
      <c r="C9" s="111"/>
      <c r="D9" s="110" t="s">
        <v>13</v>
      </c>
      <c r="E9" s="9">
        <v>27</v>
      </c>
      <c r="F9" s="112">
        <f t="shared" si="0"/>
        <v>0</v>
      </c>
      <c r="G9" s="113"/>
      <c r="H9" s="113"/>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row>
    <row r="10" ht="15" customHeight="1" spans="1:238">
      <c r="A10" s="110"/>
      <c r="B10" s="9">
        <v>4</v>
      </c>
      <c r="C10" s="111"/>
      <c r="D10" s="110" t="s">
        <v>15</v>
      </c>
      <c r="E10" s="9">
        <v>28</v>
      </c>
      <c r="F10" s="112">
        <f t="shared" si="0"/>
        <v>0</v>
      </c>
      <c r="G10" s="113"/>
      <c r="H10" s="113"/>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row>
    <row r="11" ht="15" customHeight="1" spans="1:238">
      <c r="A11" s="110"/>
      <c r="B11" s="9">
        <v>5</v>
      </c>
      <c r="C11" s="111"/>
      <c r="D11" s="110" t="s">
        <v>17</v>
      </c>
      <c r="E11" s="9">
        <v>29</v>
      </c>
      <c r="F11" s="112">
        <f t="shared" si="0"/>
        <v>0</v>
      </c>
      <c r="G11" s="113"/>
      <c r="H11" s="113"/>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row>
    <row r="12" ht="15" customHeight="1" spans="1:238">
      <c r="A12" s="110"/>
      <c r="B12" s="9">
        <v>6</v>
      </c>
      <c r="C12" s="111"/>
      <c r="D12" s="110" t="s">
        <v>19</v>
      </c>
      <c r="E12" s="9">
        <v>30</v>
      </c>
      <c r="F12" s="112">
        <f t="shared" si="0"/>
        <v>0</v>
      </c>
      <c r="G12" s="113"/>
      <c r="H12" s="113"/>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row>
    <row r="13" ht="15" customHeight="1" spans="1:238">
      <c r="A13" s="110"/>
      <c r="B13" s="9">
        <v>7</v>
      </c>
      <c r="C13" s="111"/>
      <c r="D13" s="110" t="s">
        <v>21</v>
      </c>
      <c r="E13" s="9">
        <v>31</v>
      </c>
      <c r="F13" s="112">
        <f t="shared" si="0"/>
        <v>0</v>
      </c>
      <c r="G13" s="113"/>
      <c r="H13" s="113"/>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row>
    <row r="14" ht="15" customHeight="1" spans="1:238">
      <c r="A14" s="110"/>
      <c r="B14" s="9">
        <v>8</v>
      </c>
      <c r="C14" s="111"/>
      <c r="D14" s="110" t="s">
        <v>23</v>
      </c>
      <c r="E14" s="9">
        <v>32</v>
      </c>
      <c r="F14" s="112">
        <f t="shared" si="0"/>
        <v>180</v>
      </c>
      <c r="G14" s="113">
        <v>180</v>
      </c>
      <c r="H14" s="113"/>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row>
    <row r="15" ht="15" customHeight="1" spans="1:238">
      <c r="A15" s="110"/>
      <c r="B15" s="9">
        <v>9</v>
      </c>
      <c r="C15" s="111"/>
      <c r="D15" s="110" t="s">
        <v>25</v>
      </c>
      <c r="E15" s="9">
        <v>33</v>
      </c>
      <c r="F15" s="112">
        <f t="shared" si="0"/>
        <v>75</v>
      </c>
      <c r="G15" s="113">
        <v>75</v>
      </c>
      <c r="H15" s="113"/>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row>
    <row r="16" ht="15" customHeight="1" spans="1:238">
      <c r="A16" s="110"/>
      <c r="B16" s="9">
        <v>10</v>
      </c>
      <c r="C16" s="111"/>
      <c r="D16" s="110" t="s">
        <v>27</v>
      </c>
      <c r="E16" s="9">
        <v>34</v>
      </c>
      <c r="F16" s="112">
        <f t="shared" si="0"/>
        <v>0</v>
      </c>
      <c r="G16" s="113"/>
      <c r="H16" s="113"/>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row>
    <row r="17" ht="15" customHeight="1" spans="1:238">
      <c r="A17" s="110"/>
      <c r="B17" s="9">
        <v>11</v>
      </c>
      <c r="C17" s="111"/>
      <c r="D17" s="110" t="s">
        <v>29</v>
      </c>
      <c r="E17" s="9">
        <v>35</v>
      </c>
      <c r="F17" s="112">
        <f t="shared" si="0"/>
        <v>0</v>
      </c>
      <c r="G17" s="113"/>
      <c r="H17" s="113"/>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row>
    <row r="18" ht="15" customHeight="1" spans="1:238">
      <c r="A18" s="110"/>
      <c r="B18" s="9">
        <v>12</v>
      </c>
      <c r="C18" s="111"/>
      <c r="D18" s="110" t="s">
        <v>30</v>
      </c>
      <c r="E18" s="9">
        <v>36</v>
      </c>
      <c r="F18" s="112">
        <f t="shared" si="0"/>
        <v>0</v>
      </c>
      <c r="G18" s="113"/>
      <c r="H18" s="113"/>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row>
    <row r="19" ht="15" customHeight="1" spans="1:238">
      <c r="A19" s="110"/>
      <c r="B19" s="9">
        <v>13</v>
      </c>
      <c r="C19" s="111"/>
      <c r="D19" s="110" t="s">
        <v>31</v>
      </c>
      <c r="E19" s="9">
        <v>37</v>
      </c>
      <c r="F19" s="112">
        <f t="shared" si="0"/>
        <v>0</v>
      </c>
      <c r="G19" s="113"/>
      <c r="H19" s="113"/>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row>
    <row r="20" ht="15" customHeight="1" spans="1:238">
      <c r="A20" s="110"/>
      <c r="B20" s="9">
        <v>14</v>
      </c>
      <c r="C20" s="111"/>
      <c r="D20" s="110" t="s">
        <v>33</v>
      </c>
      <c r="E20" s="9">
        <v>38</v>
      </c>
      <c r="F20" s="112">
        <f t="shared" si="0"/>
        <v>0</v>
      </c>
      <c r="G20" s="113"/>
      <c r="H20" s="113"/>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row>
    <row r="21" ht="15" customHeight="1" spans="1:238">
      <c r="A21" s="110"/>
      <c r="B21" s="9">
        <v>15</v>
      </c>
      <c r="C21" s="111"/>
      <c r="D21" s="110" t="s">
        <v>35</v>
      </c>
      <c r="E21" s="9">
        <v>39</v>
      </c>
      <c r="F21" s="112">
        <f t="shared" si="0"/>
        <v>0</v>
      </c>
      <c r="G21" s="113"/>
      <c r="H21" s="11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row>
    <row r="22" ht="15" customHeight="1" spans="1:238">
      <c r="A22" s="110"/>
      <c r="B22" s="9">
        <v>16</v>
      </c>
      <c r="C22" s="111"/>
      <c r="D22" s="110" t="s">
        <v>37</v>
      </c>
      <c r="E22" s="9">
        <v>40</v>
      </c>
      <c r="F22" s="112">
        <f t="shared" si="0"/>
        <v>0</v>
      </c>
      <c r="G22" s="113"/>
      <c r="H22" s="113"/>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row>
    <row r="23" ht="15" customHeight="1" spans="1:238">
      <c r="A23" s="110"/>
      <c r="B23" s="9">
        <v>17</v>
      </c>
      <c r="C23" s="111"/>
      <c r="D23" s="110" t="s">
        <v>39</v>
      </c>
      <c r="E23" s="9">
        <v>41</v>
      </c>
      <c r="F23" s="112">
        <f t="shared" si="0"/>
        <v>0</v>
      </c>
      <c r="G23" s="113"/>
      <c r="H23" s="113"/>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row>
    <row r="24" ht="15" customHeight="1" spans="1:238">
      <c r="A24" s="110"/>
      <c r="B24" s="9">
        <v>18</v>
      </c>
      <c r="C24" s="111"/>
      <c r="D24" s="110" t="s">
        <v>41</v>
      </c>
      <c r="E24" s="9">
        <v>42</v>
      </c>
      <c r="F24" s="112">
        <f t="shared" si="0"/>
        <v>0</v>
      </c>
      <c r="G24" s="113"/>
      <c r="H24" s="113"/>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row>
    <row r="25" ht="15" customHeight="1" spans="1:238">
      <c r="A25" s="110"/>
      <c r="B25" s="9">
        <v>19</v>
      </c>
      <c r="C25" s="111"/>
      <c r="D25" s="110" t="s">
        <v>42</v>
      </c>
      <c r="E25" s="9">
        <v>43</v>
      </c>
      <c r="F25" s="112">
        <f t="shared" si="0"/>
        <v>128</v>
      </c>
      <c r="G25" s="113">
        <v>128</v>
      </c>
      <c r="H25" s="113"/>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row>
    <row r="26" ht="15" customHeight="1" spans="1:238">
      <c r="A26" s="110"/>
      <c r="B26" s="9">
        <v>20</v>
      </c>
      <c r="C26" s="111"/>
      <c r="D26" s="110" t="s">
        <v>43</v>
      </c>
      <c r="E26" s="9">
        <v>44</v>
      </c>
      <c r="F26" s="112">
        <f t="shared" si="0"/>
        <v>0</v>
      </c>
      <c r="G26" s="113"/>
      <c r="H26" s="113"/>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row>
    <row r="27" ht="15" customHeight="1" spans="1:238">
      <c r="A27" s="110"/>
      <c r="B27" s="9">
        <v>21</v>
      </c>
      <c r="C27" s="111"/>
      <c r="D27" s="110" t="s">
        <v>44</v>
      </c>
      <c r="E27" s="9">
        <v>45</v>
      </c>
      <c r="F27" s="112">
        <f t="shared" si="0"/>
        <v>11970</v>
      </c>
      <c r="G27" s="113">
        <v>11970</v>
      </c>
      <c r="H27" s="113"/>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row>
    <row r="28" ht="15" customHeight="1" spans="1:238">
      <c r="A28" s="110"/>
      <c r="B28" s="9">
        <v>22</v>
      </c>
      <c r="C28" s="111"/>
      <c r="D28" s="110" t="s">
        <v>45</v>
      </c>
      <c r="E28" s="9">
        <v>46</v>
      </c>
      <c r="F28" s="112">
        <f t="shared" si="0"/>
        <v>0</v>
      </c>
      <c r="G28" s="113"/>
      <c r="H28" s="113"/>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row>
    <row r="29" ht="15" customHeight="1" spans="1:238">
      <c r="A29" s="110"/>
      <c r="B29" s="9">
        <v>23</v>
      </c>
      <c r="C29" s="111"/>
      <c r="D29" s="110" t="s">
        <v>46</v>
      </c>
      <c r="E29" s="9">
        <v>47</v>
      </c>
      <c r="F29" s="112">
        <f t="shared" si="0"/>
        <v>0</v>
      </c>
      <c r="G29" s="113"/>
      <c r="H29" s="113"/>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row>
    <row r="30" ht="15" customHeight="1" spans="1:238">
      <c r="A30" s="114" t="s">
        <v>47</v>
      </c>
      <c r="B30" s="9">
        <v>24</v>
      </c>
      <c r="C30" s="115">
        <f ca="1">SUM(C7:C8)</f>
        <v>14213</v>
      </c>
      <c r="D30" s="114" t="s">
        <v>48</v>
      </c>
      <c r="E30" s="9">
        <v>48</v>
      </c>
      <c r="F30" s="112">
        <f t="shared" si="0"/>
        <v>14213</v>
      </c>
      <c r="G30" s="112">
        <f>SUM(G7:G29)</f>
        <v>14213</v>
      </c>
      <c r="H30" s="112">
        <f>SUM(H7:H29)</f>
        <v>0</v>
      </c>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c r="ID30" s="104"/>
    </row>
    <row r="31" ht="30" customHeight="1" spans="1:8">
      <c r="A31" s="116" t="s">
        <v>103</v>
      </c>
      <c r="B31" s="117"/>
      <c r="C31" s="117"/>
      <c r="D31" s="117"/>
      <c r="E31" s="117"/>
      <c r="F31" s="117"/>
      <c r="G31" s="117"/>
      <c r="H31" s="117"/>
    </row>
  </sheetData>
  <mergeCells count="13">
    <mergeCell ref="A1:C1"/>
    <mergeCell ref="A2:H2"/>
    <mergeCell ref="A4:C4"/>
    <mergeCell ref="D4:H4"/>
    <mergeCell ref="A31:H31"/>
    <mergeCell ref="A5:A6"/>
    <mergeCell ref="B5:B6"/>
    <mergeCell ref="C5:C6"/>
    <mergeCell ref="D5:D6"/>
    <mergeCell ref="E5:E6"/>
    <mergeCell ref="F5:F6"/>
    <mergeCell ref="G5:G6"/>
    <mergeCell ref="H5:H6"/>
  </mergeCells>
  <printOptions horizontalCentered="1"/>
  <pageMargins left="0.668055555555556" right="0.668055555555556" top="0.668055555555556" bottom="0.668055555555556" header="0.393055555555556" footer="0.313888888888889"/>
  <pageSetup paperSize="9"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Zeros="0" workbookViewId="0">
      <selection activeCell="F12" sqref="F12"/>
    </sheetView>
  </sheetViews>
  <sheetFormatPr defaultColWidth="8.625" defaultRowHeight="14.25" outlineLevelCol="6"/>
  <cols>
    <col min="1" max="3" width="4.625" style="3" customWidth="1"/>
    <col min="4" max="4" width="79.625" style="3" customWidth="1"/>
    <col min="5" max="7" width="22.625" style="3" customWidth="1"/>
    <col min="8" max="16384" width="8.625" style="3"/>
  </cols>
  <sheetData>
    <row r="1" spans="1:7">
      <c r="A1" s="4" t="s">
        <v>104</v>
      </c>
      <c r="B1" s="4"/>
      <c r="C1" s="4"/>
      <c r="E1" s="4"/>
      <c r="F1" s="4"/>
      <c r="G1" s="4"/>
    </row>
    <row r="2" ht="24" spans="1:7">
      <c r="A2" s="5" t="s">
        <v>105</v>
      </c>
      <c r="B2" s="5"/>
      <c r="C2" s="5"/>
      <c r="D2" s="5"/>
      <c r="E2" s="5"/>
      <c r="F2" s="5"/>
      <c r="G2" s="5"/>
    </row>
    <row r="3" s="1" customFormat="1" ht="20.45" customHeight="1" spans="1:7">
      <c r="A3" s="94"/>
      <c r="B3" s="94"/>
      <c r="C3" s="7"/>
      <c r="D3" s="7"/>
      <c r="E3" s="7"/>
      <c r="F3" s="7"/>
      <c r="G3" s="8" t="s">
        <v>2</v>
      </c>
    </row>
    <row r="4" s="2" customFormat="1" ht="20.1" customHeight="1" spans="1:7">
      <c r="A4" s="9" t="s">
        <v>74</v>
      </c>
      <c r="B4" s="9"/>
      <c r="C4" s="9"/>
      <c r="D4" s="9"/>
      <c r="E4" s="10" t="s">
        <v>59</v>
      </c>
      <c r="F4" s="11" t="s">
        <v>75</v>
      </c>
      <c r="G4" s="11" t="s">
        <v>76</v>
      </c>
    </row>
    <row r="5" s="2" customFormat="1" ht="20.1" customHeight="1" spans="1:7">
      <c r="A5" s="12" t="s">
        <v>80</v>
      </c>
      <c r="B5" s="8"/>
      <c r="C5" s="13"/>
      <c r="D5" s="14" t="s">
        <v>81</v>
      </c>
      <c r="E5" s="10"/>
      <c r="F5" s="11"/>
      <c r="G5" s="11"/>
    </row>
    <row r="6" s="2" customFormat="1" ht="20.1" customHeight="1" spans="1:7">
      <c r="A6" s="9" t="s">
        <v>82</v>
      </c>
      <c r="B6" s="9" t="s">
        <v>83</v>
      </c>
      <c r="C6" s="9" t="s">
        <v>84</v>
      </c>
      <c r="D6" s="15" t="s">
        <v>59</v>
      </c>
      <c r="E6" s="95">
        <f t="shared" ref="E6:E11" si="0">SUM(F6:G6)</f>
        <v>0</v>
      </c>
      <c r="F6" s="95"/>
      <c r="G6" s="95"/>
    </row>
    <row r="7" s="2" customFormat="1" ht="20.1" customHeight="1" spans="1:7">
      <c r="A7" s="96" t="s">
        <v>85</v>
      </c>
      <c r="B7" s="97">
        <v>11</v>
      </c>
      <c r="C7" s="138" t="s">
        <v>86</v>
      </c>
      <c r="D7" s="97" t="s">
        <v>87</v>
      </c>
      <c r="E7" s="98">
        <f t="shared" si="0"/>
        <v>14213</v>
      </c>
      <c r="F7" s="99">
        <v>2243</v>
      </c>
      <c r="G7" s="99">
        <v>11970</v>
      </c>
    </row>
    <row r="8" s="2" customFormat="1" ht="20.1" customHeight="1" spans="1:7">
      <c r="A8" s="96" t="s">
        <v>85</v>
      </c>
      <c r="B8" s="97">
        <v>99</v>
      </c>
      <c r="C8" s="138" t="s">
        <v>86</v>
      </c>
      <c r="D8" s="97" t="s">
        <v>88</v>
      </c>
      <c r="E8" s="98">
        <f t="shared" si="0"/>
        <v>1860</v>
      </c>
      <c r="F8" s="99">
        <v>1860</v>
      </c>
      <c r="G8" s="99"/>
    </row>
    <row r="9" s="2" customFormat="1" ht="20.1" customHeight="1" spans="1:7">
      <c r="A9" s="20" t="s">
        <v>89</v>
      </c>
      <c r="B9" s="20">
        <v>11</v>
      </c>
      <c r="C9" s="20">
        <v>99</v>
      </c>
      <c r="D9" s="100" t="s">
        <v>90</v>
      </c>
      <c r="E9" s="16">
        <f t="shared" si="0"/>
        <v>180</v>
      </c>
      <c r="F9" s="19">
        <v>180</v>
      </c>
      <c r="G9" s="19"/>
    </row>
    <row r="10" s="2" customFormat="1" ht="20.1" customHeight="1" spans="1:7">
      <c r="A10" s="100" t="s">
        <v>91</v>
      </c>
      <c r="B10" s="139" t="s">
        <v>92</v>
      </c>
      <c r="C10" s="139" t="s">
        <v>86</v>
      </c>
      <c r="D10" s="100" t="s">
        <v>93</v>
      </c>
      <c r="E10" s="16">
        <f t="shared" si="0"/>
        <v>75</v>
      </c>
      <c r="F10" s="19">
        <v>75</v>
      </c>
      <c r="G10" s="19"/>
    </row>
    <row r="11" s="2" customFormat="1" ht="20.1" customHeight="1" spans="1:7">
      <c r="A11" s="20" t="s">
        <v>85</v>
      </c>
      <c r="B11" s="20">
        <v>11</v>
      </c>
      <c r="C11" s="20">
        <v>99</v>
      </c>
      <c r="D11" s="100" t="s">
        <v>94</v>
      </c>
      <c r="E11" s="16">
        <f t="shared" si="0"/>
        <v>128</v>
      </c>
      <c r="F11" s="19">
        <v>128</v>
      </c>
      <c r="G11" s="19"/>
    </row>
    <row r="12" s="2" customFormat="1" ht="20.1" customHeight="1" spans="1:7">
      <c r="A12" s="20"/>
      <c r="B12" s="20"/>
      <c r="C12" s="20"/>
      <c r="D12" s="100"/>
      <c r="E12" s="16">
        <f t="shared" ref="E12:E19" si="1">SUM(F12:G12)</f>
        <v>11970</v>
      </c>
      <c r="F12" s="19"/>
      <c r="G12" s="19">
        <v>11970</v>
      </c>
    </row>
    <row r="13" s="2" customFormat="1" ht="20.1" customHeight="1" spans="1:7">
      <c r="A13" s="20"/>
      <c r="B13" s="20"/>
      <c r="C13" s="20"/>
      <c r="D13" s="100"/>
      <c r="E13" s="16">
        <f t="shared" si="1"/>
        <v>0</v>
      </c>
      <c r="F13" s="19"/>
      <c r="G13" s="19"/>
    </row>
    <row r="14" s="2" customFormat="1" ht="20.1" customHeight="1" spans="1:7">
      <c r="A14" s="20"/>
      <c r="B14" s="20"/>
      <c r="C14" s="20"/>
      <c r="D14" s="100"/>
      <c r="E14" s="16">
        <f t="shared" si="1"/>
        <v>0</v>
      </c>
      <c r="F14" s="19"/>
      <c r="G14" s="19"/>
    </row>
    <row r="15" s="2" customFormat="1" ht="20.1" customHeight="1" spans="1:7">
      <c r="A15" s="20"/>
      <c r="B15" s="20"/>
      <c r="C15" s="20"/>
      <c r="D15" s="100"/>
      <c r="E15" s="16">
        <f t="shared" si="1"/>
        <v>0</v>
      </c>
      <c r="F15" s="19"/>
      <c r="G15" s="19"/>
    </row>
    <row r="16" s="2" customFormat="1" ht="20.1" customHeight="1" spans="1:7">
      <c r="A16" s="20"/>
      <c r="B16" s="20"/>
      <c r="C16" s="20"/>
      <c r="D16" s="100"/>
      <c r="E16" s="16">
        <f t="shared" si="1"/>
        <v>0</v>
      </c>
      <c r="F16" s="19"/>
      <c r="G16" s="19"/>
    </row>
    <row r="17" s="2" customFormat="1" ht="20.1" customHeight="1" spans="1:7">
      <c r="A17" s="20"/>
      <c r="B17" s="20"/>
      <c r="C17" s="20"/>
      <c r="D17" s="100"/>
      <c r="E17" s="16">
        <f t="shared" si="1"/>
        <v>0</v>
      </c>
      <c r="F17" s="19"/>
      <c r="G17" s="19"/>
    </row>
    <row r="18" s="2" customFormat="1" ht="20.1" customHeight="1" spans="1:7">
      <c r="A18" s="20"/>
      <c r="B18" s="20"/>
      <c r="C18" s="20"/>
      <c r="D18" s="100"/>
      <c r="E18" s="16">
        <f t="shared" si="1"/>
        <v>0</v>
      </c>
      <c r="F18" s="19"/>
      <c r="G18" s="19"/>
    </row>
    <row r="19" s="2" customFormat="1" ht="20.1" customHeight="1" spans="1:7">
      <c r="A19" s="20"/>
      <c r="B19" s="20"/>
      <c r="C19" s="20"/>
      <c r="D19" s="100"/>
      <c r="E19" s="16">
        <f t="shared" si="1"/>
        <v>0</v>
      </c>
      <c r="F19" s="19"/>
      <c r="G19" s="19"/>
    </row>
    <row r="20" ht="37.5" customHeight="1" spans="1:7">
      <c r="A20" s="23" t="s">
        <v>106</v>
      </c>
      <c r="B20" s="23"/>
      <c r="C20" s="23"/>
      <c r="D20" s="23"/>
      <c r="E20" s="23"/>
      <c r="F20" s="23"/>
      <c r="G20" s="23"/>
    </row>
  </sheetData>
  <mergeCells count="10">
    <mergeCell ref="A1:C1"/>
    <mergeCell ref="E1:G1"/>
    <mergeCell ref="A2:G2"/>
    <mergeCell ref="A3:B3"/>
    <mergeCell ref="A4:D4"/>
    <mergeCell ref="A5:C5"/>
    <mergeCell ref="A20:G20"/>
    <mergeCell ref="E4:E5"/>
    <mergeCell ref="F4:F5"/>
    <mergeCell ref="G4:G5"/>
  </mergeCells>
  <printOptions horizontalCentered="1"/>
  <pageMargins left="0.668055555555556" right="0.668055555555556" top="0.668055555555556" bottom="0.668055555555556" header="0.393055555555556" footer="0.313888888888889"/>
  <pageSetup paperSize="9" orientation="landscape"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81"/>
  <sheetViews>
    <sheetView showZeros="0" tabSelected="1" workbookViewId="0">
      <selection activeCell="I14" sqref="I14"/>
    </sheetView>
  </sheetViews>
  <sheetFormatPr defaultColWidth="8.625" defaultRowHeight="14.25" outlineLevelCol="7"/>
  <cols>
    <col min="1" max="2" width="5.625" style="56" customWidth="1"/>
    <col min="3" max="3" width="25.625" style="56" customWidth="1"/>
    <col min="4" max="4" width="8.625" style="57" customWidth="1"/>
    <col min="5" max="6" width="5.625" style="58" customWidth="1"/>
    <col min="7" max="7" width="25.625" style="56" customWidth="1"/>
    <col min="8" max="8" width="8.625" style="59" customWidth="1"/>
    <col min="9" max="16384" width="8.625" style="56"/>
  </cols>
  <sheetData>
    <row r="1" spans="1:8">
      <c r="A1" s="60" t="s">
        <v>107</v>
      </c>
      <c r="B1" s="61"/>
      <c r="C1" s="61"/>
      <c r="E1" s="62"/>
      <c r="G1" s="61"/>
      <c r="H1" s="63"/>
    </row>
    <row r="2" ht="23.45" customHeight="1" spans="1:8">
      <c r="A2" s="64" t="s">
        <v>108</v>
      </c>
      <c r="B2" s="64"/>
      <c r="C2" s="64"/>
      <c r="D2" s="64"/>
      <c r="E2" s="64"/>
      <c r="F2" s="64"/>
      <c r="G2" s="64"/>
      <c r="H2" s="64"/>
    </row>
    <row r="3" spans="1:8">
      <c r="A3" s="65"/>
      <c r="B3" s="65"/>
      <c r="C3" s="66"/>
      <c r="E3" s="67"/>
      <c r="F3" s="67"/>
      <c r="G3" s="68" t="s">
        <v>2</v>
      </c>
      <c r="H3" s="68"/>
    </row>
    <row r="4" ht="17.1" customHeight="1" spans="1:8">
      <c r="A4" s="69" t="s">
        <v>109</v>
      </c>
      <c r="B4" s="69"/>
      <c r="C4" s="69"/>
      <c r="D4" s="69"/>
      <c r="E4" s="69" t="s">
        <v>110</v>
      </c>
      <c r="F4" s="69"/>
      <c r="G4" s="69"/>
      <c r="H4" s="69"/>
    </row>
    <row r="5" ht="17.1" customHeight="1" spans="1:8">
      <c r="A5" s="70" t="s">
        <v>80</v>
      </c>
      <c r="B5" s="70"/>
      <c r="C5" s="71" t="s">
        <v>81</v>
      </c>
      <c r="D5" s="72" t="s">
        <v>7</v>
      </c>
      <c r="E5" s="70" t="s">
        <v>80</v>
      </c>
      <c r="F5" s="70"/>
      <c r="G5" s="71" t="s">
        <v>81</v>
      </c>
      <c r="H5" s="71" t="s">
        <v>7</v>
      </c>
    </row>
    <row r="6" s="54" customFormat="1" ht="17.1" customHeight="1" spans="1:8">
      <c r="A6" s="70" t="s">
        <v>82</v>
      </c>
      <c r="B6" s="70" t="s">
        <v>83</v>
      </c>
      <c r="C6" s="71"/>
      <c r="D6" s="72"/>
      <c r="E6" s="70" t="s">
        <v>82</v>
      </c>
      <c r="F6" s="70" t="s">
        <v>83</v>
      </c>
      <c r="G6" s="71"/>
      <c r="H6" s="71"/>
    </row>
    <row r="7" s="55" customFormat="1" ht="17.45" customHeight="1" spans="1:8">
      <c r="A7" s="73"/>
      <c r="B7" s="73"/>
      <c r="C7" s="74" t="s">
        <v>59</v>
      </c>
      <c r="D7" s="75">
        <f>SUM(D8,D52,D70)</f>
        <v>2243.2</v>
      </c>
      <c r="E7" s="73"/>
      <c r="F7" s="73"/>
      <c r="G7" s="74" t="s">
        <v>59</v>
      </c>
      <c r="H7" s="76">
        <f>SUM(H9,H23,H53,H70)</f>
        <v>2243.2</v>
      </c>
    </row>
    <row r="8" s="54" customFormat="1" ht="17.45" customHeight="1" spans="1:8">
      <c r="A8" s="77">
        <v>505</v>
      </c>
      <c r="B8" s="78"/>
      <c r="C8" s="79" t="s">
        <v>111</v>
      </c>
      <c r="D8" s="75">
        <f>SUM(D9:D51)</f>
        <v>1967</v>
      </c>
      <c r="E8" s="73"/>
      <c r="F8" s="73"/>
      <c r="G8" s="74"/>
      <c r="H8" s="80"/>
    </row>
    <row r="9" ht="17.45" customHeight="1" spans="1:8">
      <c r="A9" s="81"/>
      <c r="B9" s="81" t="s">
        <v>86</v>
      </c>
      <c r="C9" s="82" t="s">
        <v>112</v>
      </c>
      <c r="D9" s="83">
        <f>SUM(H9)</f>
        <v>1967</v>
      </c>
      <c r="E9" s="84">
        <v>301</v>
      </c>
      <c r="F9" s="84"/>
      <c r="G9" s="79" t="s">
        <v>112</v>
      </c>
      <c r="H9" s="76">
        <f>SUM(H10:H22)</f>
        <v>1967</v>
      </c>
    </row>
    <row r="10" ht="17.45" customHeight="1" spans="1:8">
      <c r="A10" s="81"/>
      <c r="B10" s="81"/>
      <c r="C10" s="82"/>
      <c r="D10" s="83"/>
      <c r="E10" s="85"/>
      <c r="F10" s="81" t="s">
        <v>86</v>
      </c>
      <c r="G10" s="86" t="s">
        <v>113</v>
      </c>
      <c r="H10" s="80">
        <f>'[4]01-1表 工资福利支出'!J9</f>
        <v>1165</v>
      </c>
    </row>
    <row r="11" ht="17.45" customHeight="1" spans="1:8">
      <c r="A11" s="81"/>
      <c r="B11" s="81"/>
      <c r="C11" s="82"/>
      <c r="D11" s="83"/>
      <c r="E11" s="85"/>
      <c r="F11" s="81" t="s">
        <v>92</v>
      </c>
      <c r="G11" s="86" t="s">
        <v>114</v>
      </c>
      <c r="H11" s="80">
        <f>'[4]01-1表 工资福利支出'!K9</f>
        <v>0</v>
      </c>
    </row>
    <row r="12" ht="17.45" customHeight="1" spans="1:8">
      <c r="A12" s="81"/>
      <c r="B12" s="81"/>
      <c r="C12" s="82"/>
      <c r="D12" s="83"/>
      <c r="E12" s="85"/>
      <c r="F12" s="81" t="s">
        <v>115</v>
      </c>
      <c r="G12" s="86" t="s">
        <v>116</v>
      </c>
      <c r="H12" s="80"/>
    </row>
    <row r="13" ht="17.45" customHeight="1" spans="1:8">
      <c r="A13" s="81"/>
      <c r="B13" s="81"/>
      <c r="C13" s="82"/>
      <c r="D13" s="83"/>
      <c r="E13" s="85"/>
      <c r="F13" s="81" t="s">
        <v>117</v>
      </c>
      <c r="G13" s="86" t="s">
        <v>118</v>
      </c>
      <c r="H13" s="80">
        <f>'[4]01-1表 工资福利支出'!M9</f>
        <v>0</v>
      </c>
    </row>
    <row r="14" ht="17.45" customHeight="1" spans="1:8">
      <c r="A14" s="81"/>
      <c r="B14" s="81"/>
      <c r="C14" s="82"/>
      <c r="D14" s="83"/>
      <c r="E14" s="85"/>
      <c r="F14" s="81" t="s">
        <v>119</v>
      </c>
      <c r="G14" s="86" t="s">
        <v>120</v>
      </c>
      <c r="H14" s="80">
        <f>'[4]01-1表 工资福利支出'!N9</f>
        <v>0</v>
      </c>
    </row>
    <row r="15" ht="17.45" customHeight="1" spans="1:8">
      <c r="A15" s="81"/>
      <c r="B15" s="81"/>
      <c r="C15" s="82"/>
      <c r="D15" s="83"/>
      <c r="E15" s="85"/>
      <c r="F15" s="81" t="s">
        <v>121</v>
      </c>
      <c r="G15" s="86" t="s">
        <v>122</v>
      </c>
      <c r="H15" s="80">
        <f>'[4]01-1表 工资福利支出'!O9</f>
        <v>176</v>
      </c>
    </row>
    <row r="16" ht="17.45" customHeight="1" spans="1:8">
      <c r="A16" s="81"/>
      <c r="B16" s="81"/>
      <c r="C16" s="82"/>
      <c r="D16" s="83"/>
      <c r="E16" s="85"/>
      <c r="F16" s="81" t="s">
        <v>123</v>
      </c>
      <c r="G16" s="86" t="s">
        <v>124</v>
      </c>
      <c r="H16" s="80">
        <f>'[4]01-1表 工资福利支出'!P9</f>
        <v>0</v>
      </c>
    </row>
    <row r="17" ht="17.45" customHeight="1" spans="1:8">
      <c r="A17" s="81"/>
      <c r="B17" s="81"/>
      <c r="C17" s="82"/>
      <c r="D17" s="83"/>
      <c r="E17" s="85"/>
      <c r="F17" s="81" t="s">
        <v>125</v>
      </c>
      <c r="G17" s="86" t="s">
        <v>126</v>
      </c>
      <c r="H17" s="80">
        <f>'[4]01-1表 工资福利支出'!Q9</f>
        <v>72</v>
      </c>
    </row>
    <row r="18" ht="17.45" customHeight="1" spans="1:8">
      <c r="A18" s="81"/>
      <c r="B18" s="81"/>
      <c r="C18" s="82"/>
      <c r="D18" s="83"/>
      <c r="E18" s="85"/>
      <c r="F18" s="81" t="s">
        <v>127</v>
      </c>
      <c r="G18" s="86" t="s">
        <v>128</v>
      </c>
      <c r="H18" s="80">
        <f>'[4]01-1表 工资福利支出'!R9</f>
        <v>3</v>
      </c>
    </row>
    <row r="19" ht="17.45" customHeight="1" spans="1:8">
      <c r="A19" s="81"/>
      <c r="B19" s="81"/>
      <c r="C19" s="82"/>
      <c r="D19" s="83"/>
      <c r="E19" s="85"/>
      <c r="F19" s="81" t="s">
        <v>129</v>
      </c>
      <c r="G19" s="86" t="s">
        <v>130</v>
      </c>
      <c r="H19" s="80">
        <f>'[4]01-1表 工资福利支出'!S9</f>
        <v>4</v>
      </c>
    </row>
    <row r="20" ht="17.45" customHeight="1" spans="1:8">
      <c r="A20" s="81"/>
      <c r="B20" s="81"/>
      <c r="C20" s="82"/>
      <c r="D20" s="83"/>
      <c r="E20" s="85"/>
      <c r="F20" s="81" t="s">
        <v>131</v>
      </c>
      <c r="G20" s="86" t="s">
        <v>132</v>
      </c>
      <c r="H20" s="80">
        <f>'[4]01-1表 工资福利支出'!T9</f>
        <v>128</v>
      </c>
    </row>
    <row r="21" ht="17.45" customHeight="1" spans="1:8">
      <c r="A21" s="81"/>
      <c r="B21" s="81"/>
      <c r="C21" s="82"/>
      <c r="D21" s="83"/>
      <c r="E21" s="85"/>
      <c r="F21" s="81" t="s">
        <v>133</v>
      </c>
      <c r="G21" s="86" t="s">
        <v>134</v>
      </c>
      <c r="H21" s="80">
        <f>'[4]01-1表 工资福利支出'!U9</f>
        <v>0</v>
      </c>
    </row>
    <row r="22" ht="17.45" customHeight="1" spans="1:8">
      <c r="A22" s="81"/>
      <c r="B22" s="81"/>
      <c r="C22" s="82"/>
      <c r="D22" s="83"/>
      <c r="E22" s="84"/>
      <c r="F22" s="81" t="s">
        <v>135</v>
      </c>
      <c r="G22" s="86" t="s">
        <v>136</v>
      </c>
      <c r="H22" s="80">
        <v>419</v>
      </c>
    </row>
    <row r="23" ht="17.45" customHeight="1" spans="1:8">
      <c r="A23" s="81"/>
      <c r="B23" s="81" t="s">
        <v>92</v>
      </c>
      <c r="C23" s="87" t="s">
        <v>137</v>
      </c>
      <c r="D23" s="83">
        <f>SUM(H23)</f>
        <v>0</v>
      </c>
      <c r="E23" s="84">
        <v>302</v>
      </c>
      <c r="F23" s="81"/>
      <c r="G23" s="86" t="s">
        <v>137</v>
      </c>
      <c r="H23" s="76">
        <f>SUM(H24:H50)</f>
        <v>0</v>
      </c>
    </row>
    <row r="24" ht="17.45" customHeight="1" spans="1:8">
      <c r="A24" s="81"/>
      <c r="B24" s="81"/>
      <c r="C24" s="87"/>
      <c r="D24" s="83"/>
      <c r="E24" s="85"/>
      <c r="F24" s="81" t="s">
        <v>86</v>
      </c>
      <c r="G24" s="86" t="s">
        <v>138</v>
      </c>
      <c r="H24" s="80"/>
    </row>
    <row r="25" ht="17.45" customHeight="1" spans="1:8">
      <c r="A25" s="81"/>
      <c r="B25" s="81"/>
      <c r="C25" s="87"/>
      <c r="D25" s="83"/>
      <c r="E25" s="85"/>
      <c r="F25" s="81" t="s">
        <v>92</v>
      </c>
      <c r="G25" s="86" t="s">
        <v>139</v>
      </c>
      <c r="H25" s="80">
        <f>'[4]01-2表 商品和服务支出'!K9</f>
        <v>0</v>
      </c>
    </row>
    <row r="26" ht="17.45" customHeight="1" spans="1:8">
      <c r="A26" s="81"/>
      <c r="B26" s="81"/>
      <c r="C26" s="87"/>
      <c r="D26" s="83"/>
      <c r="E26" s="85"/>
      <c r="F26" s="81" t="s">
        <v>115</v>
      </c>
      <c r="G26" s="86" t="s">
        <v>140</v>
      </c>
      <c r="H26" s="80">
        <f>'[4]01-2表 商品和服务支出'!L9</f>
        <v>0</v>
      </c>
    </row>
    <row r="27" ht="17.45" customHeight="1" spans="1:8">
      <c r="A27" s="81"/>
      <c r="B27" s="81"/>
      <c r="C27" s="87"/>
      <c r="D27" s="83"/>
      <c r="E27" s="85"/>
      <c r="F27" s="81" t="s">
        <v>141</v>
      </c>
      <c r="G27" s="86" t="s">
        <v>142</v>
      </c>
      <c r="H27" s="80">
        <f>'[4]01-2表 商品和服务支出'!M9</f>
        <v>0</v>
      </c>
    </row>
    <row r="28" ht="17.45" customHeight="1" spans="1:8">
      <c r="A28" s="81"/>
      <c r="B28" s="81"/>
      <c r="C28" s="87"/>
      <c r="D28" s="83"/>
      <c r="E28" s="85"/>
      <c r="F28" s="81" t="s">
        <v>143</v>
      </c>
      <c r="G28" s="86" t="s">
        <v>144</v>
      </c>
      <c r="H28" s="80">
        <f>'[4]01-2表 商品和服务支出'!N9</f>
        <v>0</v>
      </c>
    </row>
    <row r="29" ht="17.45" customHeight="1" spans="1:8">
      <c r="A29" s="81"/>
      <c r="B29" s="81"/>
      <c r="C29" s="87"/>
      <c r="D29" s="83"/>
      <c r="E29" s="85"/>
      <c r="F29" s="81" t="s">
        <v>117</v>
      </c>
      <c r="G29" s="86" t="s">
        <v>145</v>
      </c>
      <c r="H29" s="80">
        <f>'[4]01-2表 商品和服务支出'!O9</f>
        <v>0</v>
      </c>
    </row>
    <row r="30" ht="17.45" customHeight="1" spans="1:8">
      <c r="A30" s="81"/>
      <c r="B30" s="81"/>
      <c r="C30" s="87"/>
      <c r="D30" s="83"/>
      <c r="E30" s="85"/>
      <c r="F30" s="81" t="s">
        <v>119</v>
      </c>
      <c r="G30" s="86" t="s">
        <v>146</v>
      </c>
      <c r="H30" s="80">
        <f>'[4]01-2表 商品和服务支出'!P9</f>
        <v>0</v>
      </c>
    </row>
    <row r="31" ht="17.45" customHeight="1" spans="1:8">
      <c r="A31" s="81"/>
      <c r="B31" s="81"/>
      <c r="C31" s="87"/>
      <c r="D31" s="83"/>
      <c r="E31" s="85"/>
      <c r="F31" s="81" t="s">
        <v>121</v>
      </c>
      <c r="G31" s="86" t="s">
        <v>147</v>
      </c>
      <c r="H31" s="80">
        <f>'[4]01-2表 商品和服务支出'!Q9</f>
        <v>0</v>
      </c>
    </row>
    <row r="32" ht="17.45" customHeight="1" spans="1:8">
      <c r="A32" s="81"/>
      <c r="B32" s="81"/>
      <c r="C32" s="87"/>
      <c r="D32" s="83"/>
      <c r="E32" s="85"/>
      <c r="F32" s="81" t="s">
        <v>123</v>
      </c>
      <c r="G32" s="86" t="s">
        <v>148</v>
      </c>
      <c r="H32" s="80">
        <f>'[4]01-2表 商品和服务支出'!R9</f>
        <v>0</v>
      </c>
    </row>
    <row r="33" ht="17.45" customHeight="1" spans="1:8">
      <c r="A33" s="81"/>
      <c r="B33" s="81"/>
      <c r="C33" s="87"/>
      <c r="D33" s="83"/>
      <c r="E33" s="85"/>
      <c r="F33" s="81" t="s">
        <v>127</v>
      </c>
      <c r="G33" s="86" t="s">
        <v>149</v>
      </c>
      <c r="H33" s="80">
        <f>'[4]01-2表 商品和服务支出'!S9</f>
        <v>0</v>
      </c>
    </row>
    <row r="34" ht="17.45" customHeight="1" spans="1:8">
      <c r="A34" s="81"/>
      <c r="B34" s="81"/>
      <c r="C34" s="87"/>
      <c r="D34" s="83"/>
      <c r="E34" s="85"/>
      <c r="F34" s="81" t="s">
        <v>129</v>
      </c>
      <c r="G34" s="86" t="s">
        <v>150</v>
      </c>
      <c r="H34" s="80">
        <f>'[4]01-2表 商品和服务支出'!T9</f>
        <v>0</v>
      </c>
    </row>
    <row r="35" ht="17.45" customHeight="1" spans="1:8">
      <c r="A35" s="81"/>
      <c r="B35" s="81"/>
      <c r="C35" s="87"/>
      <c r="D35" s="83"/>
      <c r="E35" s="85"/>
      <c r="F35" s="81" t="s">
        <v>131</v>
      </c>
      <c r="G35" s="86" t="s">
        <v>151</v>
      </c>
      <c r="H35" s="80">
        <f>'[4]01-2表 商品和服务支出'!U9</f>
        <v>0</v>
      </c>
    </row>
    <row r="36" ht="17.45" customHeight="1" spans="1:8">
      <c r="A36" s="81"/>
      <c r="B36" s="81"/>
      <c r="C36" s="87"/>
      <c r="D36" s="83"/>
      <c r="E36" s="85"/>
      <c r="F36" s="88" t="s">
        <v>133</v>
      </c>
      <c r="G36" s="89" t="s">
        <v>152</v>
      </c>
      <c r="H36" s="80">
        <f>'[4]01-2表 商品和服务支出'!U9</f>
        <v>0</v>
      </c>
    </row>
    <row r="37" ht="17.45" customHeight="1" spans="1:8">
      <c r="A37" s="81"/>
      <c r="B37" s="81"/>
      <c r="C37" s="87"/>
      <c r="D37" s="83"/>
      <c r="E37" s="85"/>
      <c r="F37" s="81" t="s">
        <v>153</v>
      </c>
      <c r="G37" s="86" t="s">
        <v>154</v>
      </c>
      <c r="H37" s="80">
        <f>'[4]01-2表 商品和服务支出'!W9</f>
        <v>0</v>
      </c>
    </row>
    <row r="38" ht="17.45" customHeight="1" spans="1:8">
      <c r="A38" s="81"/>
      <c r="B38" s="81"/>
      <c r="C38" s="87"/>
      <c r="D38" s="83"/>
      <c r="E38" s="85"/>
      <c r="F38" s="81" t="s">
        <v>155</v>
      </c>
      <c r="G38" s="86" t="s">
        <v>156</v>
      </c>
      <c r="H38" s="80">
        <f>'[4]01-2表 商品和服务支出'!X9</f>
        <v>0</v>
      </c>
    </row>
    <row r="39" ht="17.45" customHeight="1" spans="1:8">
      <c r="A39" s="81"/>
      <c r="B39" s="81"/>
      <c r="C39" s="87"/>
      <c r="D39" s="83"/>
      <c r="E39" s="85"/>
      <c r="F39" s="81" t="s">
        <v>157</v>
      </c>
      <c r="G39" s="86" t="s">
        <v>158</v>
      </c>
      <c r="H39" s="80">
        <f>'[4]01-2表 商品和服务支出'!Y9</f>
        <v>0</v>
      </c>
    </row>
    <row r="40" ht="17.45" customHeight="1" spans="1:8">
      <c r="A40" s="81"/>
      <c r="B40" s="81"/>
      <c r="C40" s="87"/>
      <c r="D40" s="83"/>
      <c r="E40" s="85"/>
      <c r="F40" s="81" t="s">
        <v>159</v>
      </c>
      <c r="G40" s="86" t="s">
        <v>160</v>
      </c>
      <c r="H40" s="80">
        <f>'[4]01-2表 商品和服务支出'!Z9</f>
        <v>0</v>
      </c>
    </row>
    <row r="41" ht="17.45" customHeight="1" spans="1:8">
      <c r="A41" s="81"/>
      <c r="B41" s="81"/>
      <c r="C41" s="87"/>
      <c r="D41" s="83"/>
      <c r="E41" s="85"/>
      <c r="F41" s="81" t="s">
        <v>161</v>
      </c>
      <c r="G41" s="86" t="s">
        <v>162</v>
      </c>
      <c r="H41" s="80">
        <f>'[4]01-2表 商品和服务支出'!AA9</f>
        <v>0</v>
      </c>
    </row>
    <row r="42" ht="17.45" customHeight="1" spans="1:8">
      <c r="A42" s="81"/>
      <c r="B42" s="81"/>
      <c r="C42" s="87"/>
      <c r="D42" s="83"/>
      <c r="E42" s="85"/>
      <c r="F42" s="81" t="s">
        <v>163</v>
      </c>
      <c r="G42" s="86" t="s">
        <v>164</v>
      </c>
      <c r="H42" s="80">
        <f>'[4]01-2表 商品和服务支出'!AB9</f>
        <v>0</v>
      </c>
    </row>
    <row r="43" ht="17.45" customHeight="1" spans="1:8">
      <c r="A43" s="81"/>
      <c r="B43" s="81"/>
      <c r="C43" s="87"/>
      <c r="D43" s="83"/>
      <c r="E43" s="85"/>
      <c r="F43" s="81" t="s">
        <v>165</v>
      </c>
      <c r="G43" s="86" t="s">
        <v>166</v>
      </c>
      <c r="H43" s="80">
        <f>'[4]01-2表 商品和服务支出'!AC9</f>
        <v>0</v>
      </c>
    </row>
    <row r="44" ht="17.45" customHeight="1" spans="1:8">
      <c r="A44" s="81"/>
      <c r="B44" s="81"/>
      <c r="C44" s="87"/>
      <c r="D44" s="83"/>
      <c r="E44" s="85"/>
      <c r="F44" s="81" t="s">
        <v>167</v>
      </c>
      <c r="G44" s="86" t="s">
        <v>168</v>
      </c>
      <c r="H44" s="80">
        <f>'[4]01-2表 商品和服务支出'!AD9</f>
        <v>0</v>
      </c>
    </row>
    <row r="45" ht="17.45" customHeight="1" spans="1:8">
      <c r="A45" s="81"/>
      <c r="B45" s="81"/>
      <c r="C45" s="87"/>
      <c r="D45" s="83"/>
      <c r="E45" s="85"/>
      <c r="F45" s="81" t="s">
        <v>169</v>
      </c>
      <c r="G45" s="86" t="s">
        <v>170</v>
      </c>
      <c r="H45" s="80">
        <f>'[4]01-2表 商品和服务支出'!AE9</f>
        <v>0</v>
      </c>
    </row>
    <row r="46" ht="17.45" customHeight="1" spans="1:8">
      <c r="A46" s="81"/>
      <c r="B46" s="81"/>
      <c r="C46" s="87"/>
      <c r="D46" s="83"/>
      <c r="E46" s="85"/>
      <c r="F46" s="81" t="s">
        <v>171</v>
      </c>
      <c r="G46" s="86" t="s">
        <v>172</v>
      </c>
      <c r="H46" s="80">
        <f>'[4]01-2表 商品和服务支出'!AF9</f>
        <v>0</v>
      </c>
    </row>
    <row r="47" ht="17.45" customHeight="1" spans="1:8">
      <c r="A47" s="81"/>
      <c r="B47" s="81"/>
      <c r="C47" s="87"/>
      <c r="D47" s="83"/>
      <c r="E47" s="85"/>
      <c r="F47" s="81" t="s">
        <v>173</v>
      </c>
      <c r="G47" s="86" t="s">
        <v>174</v>
      </c>
      <c r="H47" s="80"/>
    </row>
    <row r="48" ht="17.45" customHeight="1" spans="1:8">
      <c r="A48" s="81"/>
      <c r="B48" s="81"/>
      <c r="C48" s="87"/>
      <c r="D48" s="83"/>
      <c r="E48" s="85"/>
      <c r="F48" s="81" t="s">
        <v>175</v>
      </c>
      <c r="G48" s="86" t="s">
        <v>176</v>
      </c>
      <c r="H48" s="80">
        <f>'[4]01-2表 商品和服务支出'!AH9</f>
        <v>0</v>
      </c>
    </row>
    <row r="49" ht="17.45" customHeight="1" spans="1:8">
      <c r="A49" s="81"/>
      <c r="B49" s="81"/>
      <c r="C49" s="87"/>
      <c r="D49" s="83"/>
      <c r="E49" s="85"/>
      <c r="F49" s="81" t="s">
        <v>177</v>
      </c>
      <c r="G49" s="86" t="s">
        <v>178</v>
      </c>
      <c r="H49" s="80">
        <f>'[4]01-2表 商品和服务支出'!AI9</f>
        <v>0</v>
      </c>
    </row>
    <row r="50" ht="17.45" customHeight="1" spans="1:8">
      <c r="A50" s="81"/>
      <c r="B50" s="81"/>
      <c r="C50" s="87"/>
      <c r="D50" s="83"/>
      <c r="E50" s="84"/>
      <c r="F50" s="81" t="s">
        <v>135</v>
      </c>
      <c r="G50" s="86" t="s">
        <v>179</v>
      </c>
      <c r="H50" s="80"/>
    </row>
    <row r="51" ht="17.45" customHeight="1" spans="1:8">
      <c r="A51" s="81"/>
      <c r="B51" s="81" t="s">
        <v>135</v>
      </c>
      <c r="C51" s="82" t="s">
        <v>180</v>
      </c>
      <c r="D51" s="83"/>
      <c r="E51" s="84"/>
      <c r="F51" s="81"/>
      <c r="G51" s="86"/>
      <c r="H51" s="80"/>
    </row>
    <row r="52" ht="17.1" customHeight="1" spans="1:8">
      <c r="A52" s="77">
        <v>506</v>
      </c>
      <c r="B52" s="78"/>
      <c r="C52" s="79" t="s">
        <v>181</v>
      </c>
      <c r="D52" s="83">
        <f>SUM(D53:D69)</f>
        <v>276.2</v>
      </c>
      <c r="E52" s="84"/>
      <c r="F52" s="81"/>
      <c r="G52" s="86"/>
      <c r="H52" s="80"/>
    </row>
    <row r="53" ht="17.1" customHeight="1" spans="1:8">
      <c r="A53" s="81"/>
      <c r="B53" s="81" t="s">
        <v>86</v>
      </c>
      <c r="C53" s="87" t="s">
        <v>182</v>
      </c>
      <c r="D53" s="83">
        <f>SUM(H53)</f>
        <v>276.2</v>
      </c>
      <c r="E53" s="84">
        <v>310</v>
      </c>
      <c r="F53" s="81"/>
      <c r="G53" s="79" t="s">
        <v>183</v>
      </c>
      <c r="H53" s="76">
        <f>SUM(H54:H69)</f>
        <v>276.2</v>
      </c>
    </row>
    <row r="54" ht="17.1" customHeight="1" spans="1:8">
      <c r="A54" s="81"/>
      <c r="B54" s="81"/>
      <c r="C54" s="87"/>
      <c r="D54" s="83"/>
      <c r="E54" s="84"/>
      <c r="F54" s="81" t="s">
        <v>86</v>
      </c>
      <c r="G54" s="86" t="s">
        <v>184</v>
      </c>
      <c r="H54" s="80">
        <f>'[4]01-4表 资本性支出'!J9</f>
        <v>0</v>
      </c>
    </row>
    <row r="55" ht="17.1" customHeight="1" spans="1:8">
      <c r="A55" s="81"/>
      <c r="B55" s="81"/>
      <c r="C55" s="87"/>
      <c r="D55" s="83"/>
      <c r="E55" s="84"/>
      <c r="F55" s="81" t="s">
        <v>92</v>
      </c>
      <c r="G55" s="86" t="s">
        <v>185</v>
      </c>
      <c r="H55" s="80">
        <f>'[4]01-4表 资本性支出'!K9</f>
        <v>3.2</v>
      </c>
    </row>
    <row r="56" ht="17.1" customHeight="1" spans="1:8">
      <c r="A56" s="81"/>
      <c r="B56" s="81"/>
      <c r="C56" s="87"/>
      <c r="D56" s="83"/>
      <c r="E56" s="84"/>
      <c r="F56" s="81" t="s">
        <v>115</v>
      </c>
      <c r="G56" s="86" t="s">
        <v>186</v>
      </c>
      <c r="H56" s="80">
        <f>'[4]01-4表 资本性支出'!L9</f>
        <v>0</v>
      </c>
    </row>
    <row r="57" ht="17.1" customHeight="1" spans="1:8">
      <c r="A57" s="81"/>
      <c r="B57" s="81"/>
      <c r="C57" s="87"/>
      <c r="D57" s="83"/>
      <c r="E57" s="84"/>
      <c r="F57" s="81" t="s">
        <v>143</v>
      </c>
      <c r="G57" s="86" t="s">
        <v>187</v>
      </c>
      <c r="H57" s="80">
        <f>'[4]01-4表 资本性支出'!M9</f>
        <v>0</v>
      </c>
    </row>
    <row r="58" ht="17.1" customHeight="1" spans="1:8">
      <c r="A58" s="81"/>
      <c r="B58" s="81"/>
      <c r="C58" s="87"/>
      <c r="D58" s="83"/>
      <c r="E58" s="84"/>
      <c r="F58" s="81" t="s">
        <v>117</v>
      </c>
      <c r="G58" s="86" t="s">
        <v>188</v>
      </c>
      <c r="H58" s="80">
        <f>'[4]01-4表 资本性支出'!N9</f>
        <v>0</v>
      </c>
    </row>
    <row r="59" ht="17.1" customHeight="1" spans="1:8">
      <c r="A59" s="81"/>
      <c r="B59" s="81"/>
      <c r="C59" s="87"/>
      <c r="D59" s="83"/>
      <c r="E59" s="84"/>
      <c r="F59" s="81" t="s">
        <v>119</v>
      </c>
      <c r="G59" s="86" t="s">
        <v>189</v>
      </c>
      <c r="H59" s="80">
        <f>'[4]01-4表 资本性支出'!O9</f>
        <v>0</v>
      </c>
    </row>
    <row r="60" ht="17.1" customHeight="1" spans="1:8">
      <c r="A60" s="81"/>
      <c r="B60" s="81"/>
      <c r="C60" s="87"/>
      <c r="D60" s="83"/>
      <c r="E60" s="84"/>
      <c r="F60" s="81" t="s">
        <v>121</v>
      </c>
      <c r="G60" s="86" t="s">
        <v>190</v>
      </c>
      <c r="H60" s="80">
        <f>'[4]01-4表 资本性支出'!P9</f>
        <v>0</v>
      </c>
    </row>
    <row r="61" ht="17.1" customHeight="1" spans="1:8">
      <c r="A61" s="81"/>
      <c r="B61" s="81"/>
      <c r="C61" s="87"/>
      <c r="D61" s="83"/>
      <c r="E61" s="84"/>
      <c r="F61" s="81" t="s">
        <v>123</v>
      </c>
      <c r="G61" s="86" t="s">
        <v>191</v>
      </c>
      <c r="H61" s="80">
        <f>'[4]01-4表 资本性支出'!Q9</f>
        <v>0</v>
      </c>
    </row>
    <row r="62" ht="17.1" customHeight="1" spans="1:8">
      <c r="A62" s="81"/>
      <c r="B62" s="81"/>
      <c r="C62" s="87"/>
      <c r="D62" s="83"/>
      <c r="E62" s="84"/>
      <c r="F62" s="81" t="s">
        <v>125</v>
      </c>
      <c r="G62" s="86" t="s">
        <v>192</v>
      </c>
      <c r="H62" s="80">
        <f>'[4]01-4表 资本性支出'!R9</f>
        <v>0</v>
      </c>
    </row>
    <row r="63" ht="17.1" customHeight="1" spans="1:8">
      <c r="A63" s="81"/>
      <c r="B63" s="81"/>
      <c r="C63" s="87"/>
      <c r="D63" s="83"/>
      <c r="E63" s="84"/>
      <c r="F63" s="81" t="s">
        <v>127</v>
      </c>
      <c r="G63" s="86" t="s">
        <v>193</v>
      </c>
      <c r="H63" s="80">
        <f>'[4]01-4表 资本性支出'!S9</f>
        <v>0</v>
      </c>
    </row>
    <row r="64" ht="17.1" customHeight="1" spans="1:8">
      <c r="A64" s="81"/>
      <c r="B64" s="81"/>
      <c r="C64" s="87"/>
      <c r="D64" s="83"/>
      <c r="E64" s="84"/>
      <c r="F64" s="81" t="s">
        <v>129</v>
      </c>
      <c r="G64" s="86" t="s">
        <v>194</v>
      </c>
      <c r="H64" s="80">
        <f>'[4]01-4表 资本性支出'!T9</f>
        <v>0</v>
      </c>
    </row>
    <row r="65" ht="17.1" customHeight="1" spans="1:8">
      <c r="A65" s="81"/>
      <c r="B65" s="81"/>
      <c r="C65" s="87"/>
      <c r="D65" s="83"/>
      <c r="E65" s="84"/>
      <c r="F65" s="81" t="s">
        <v>131</v>
      </c>
      <c r="G65" s="86" t="s">
        <v>195</v>
      </c>
      <c r="H65" s="80">
        <f>'[4]01-4表 资本性支出'!U9</f>
        <v>0</v>
      </c>
    </row>
    <row r="66" ht="17.1" customHeight="1" spans="1:8">
      <c r="A66" s="81"/>
      <c r="B66" s="81"/>
      <c r="C66" s="87"/>
      <c r="D66" s="83"/>
      <c r="E66" s="85"/>
      <c r="F66" s="81" t="s">
        <v>196</v>
      </c>
      <c r="G66" s="86" t="s">
        <v>197</v>
      </c>
      <c r="H66" s="80">
        <f>'[4]01-4表 资本性支出'!V9</f>
        <v>0</v>
      </c>
    </row>
    <row r="67" ht="17.1" customHeight="1" spans="1:8">
      <c r="A67" s="81"/>
      <c r="B67" s="81"/>
      <c r="C67" s="87"/>
      <c r="D67" s="83"/>
      <c r="E67" s="85"/>
      <c r="F67" s="81" t="s">
        <v>198</v>
      </c>
      <c r="G67" s="86" t="s">
        <v>199</v>
      </c>
      <c r="H67" s="80">
        <f>'[4]01-4表 资本性支出'!W9</f>
        <v>0</v>
      </c>
    </row>
    <row r="68" ht="17.1" customHeight="1" spans="1:8">
      <c r="A68" s="81"/>
      <c r="B68" s="81"/>
      <c r="C68" s="87"/>
      <c r="D68" s="83"/>
      <c r="E68" s="85"/>
      <c r="F68" s="81" t="s">
        <v>200</v>
      </c>
      <c r="G68" s="86" t="s">
        <v>201</v>
      </c>
      <c r="H68" s="80">
        <f>'[4]01-4表 资本性支出'!X9</f>
        <v>0</v>
      </c>
    </row>
    <row r="69" ht="17.1" customHeight="1" spans="1:8">
      <c r="A69" s="81"/>
      <c r="B69" s="81"/>
      <c r="C69" s="87"/>
      <c r="D69" s="83"/>
      <c r="E69" s="84"/>
      <c r="F69" s="81" t="s">
        <v>135</v>
      </c>
      <c r="G69" s="86" t="s">
        <v>202</v>
      </c>
      <c r="H69" s="80">
        <v>273</v>
      </c>
    </row>
    <row r="70" ht="17.1" customHeight="1" spans="1:8">
      <c r="A70" s="90">
        <v>509</v>
      </c>
      <c r="B70" s="81"/>
      <c r="C70" s="79" t="s">
        <v>203</v>
      </c>
      <c r="D70" s="75">
        <f>SUM(D71:D81)</f>
        <v>0</v>
      </c>
      <c r="E70" s="84">
        <v>303</v>
      </c>
      <c r="F70" s="81"/>
      <c r="G70" s="79" t="s">
        <v>203</v>
      </c>
      <c r="H70" s="76">
        <f>SUM(H71:H81)</f>
        <v>0</v>
      </c>
    </row>
    <row r="71" ht="16.5" customHeight="1" spans="1:8">
      <c r="A71" s="81"/>
      <c r="B71" s="81" t="s">
        <v>86</v>
      </c>
      <c r="C71" s="91" t="s">
        <v>204</v>
      </c>
      <c r="D71" s="92">
        <f>SUM(H71:H75)</f>
        <v>0</v>
      </c>
      <c r="E71" s="85"/>
      <c r="F71" s="81" t="s">
        <v>141</v>
      </c>
      <c r="G71" s="86" t="s">
        <v>205</v>
      </c>
      <c r="H71" s="80">
        <f>'[4]01-3表 对个人和家庭的补助'!M9</f>
        <v>0</v>
      </c>
    </row>
    <row r="72" ht="16.5" customHeight="1" spans="1:8">
      <c r="A72" s="81"/>
      <c r="B72" s="81"/>
      <c r="C72" s="91"/>
      <c r="D72" s="92"/>
      <c r="E72" s="85"/>
      <c r="F72" s="81" t="s">
        <v>143</v>
      </c>
      <c r="G72" s="86" t="s">
        <v>206</v>
      </c>
      <c r="H72" s="80">
        <f>'[4]01-3表 对个人和家庭的补助'!N9</f>
        <v>0</v>
      </c>
    </row>
    <row r="73" ht="16.5" customHeight="1" spans="1:8">
      <c r="A73" s="81"/>
      <c r="B73" s="81"/>
      <c r="C73" s="91"/>
      <c r="D73" s="92"/>
      <c r="E73" s="85"/>
      <c r="F73" s="81" t="s">
        <v>117</v>
      </c>
      <c r="G73" s="86" t="s">
        <v>207</v>
      </c>
      <c r="H73" s="80">
        <f>'[4]01-3表 对个人和家庭的补助'!O9</f>
        <v>0</v>
      </c>
    </row>
    <row r="74" ht="16.5" customHeight="1" spans="1:8">
      <c r="A74" s="81"/>
      <c r="B74" s="81"/>
      <c r="C74" s="91"/>
      <c r="D74" s="92"/>
      <c r="E74" s="85"/>
      <c r="F74" s="81" t="s">
        <v>119</v>
      </c>
      <c r="G74" s="86" t="s">
        <v>208</v>
      </c>
      <c r="H74" s="80">
        <f>'[4]01-3表 对个人和家庭的补助'!P9</f>
        <v>0</v>
      </c>
    </row>
    <row r="75" ht="16.5" customHeight="1" spans="1:8">
      <c r="A75" s="81"/>
      <c r="B75" s="81"/>
      <c r="C75" s="91"/>
      <c r="D75" s="92"/>
      <c r="E75" s="85"/>
      <c r="F75" s="81" t="s">
        <v>123</v>
      </c>
      <c r="G75" s="86" t="s">
        <v>209</v>
      </c>
      <c r="H75" s="80">
        <f>'[4]01-3表 对个人和家庭的补助'!R9</f>
        <v>0</v>
      </c>
    </row>
    <row r="76" ht="16.5" customHeight="1" spans="1:8">
      <c r="A76" s="81"/>
      <c r="B76" s="81" t="s">
        <v>92</v>
      </c>
      <c r="C76" s="86" t="s">
        <v>210</v>
      </c>
      <c r="D76" s="92">
        <f>SUM(H76)</f>
        <v>0</v>
      </c>
      <c r="E76" s="85"/>
      <c r="F76" s="81" t="s">
        <v>121</v>
      </c>
      <c r="G76" s="86" t="s">
        <v>210</v>
      </c>
      <c r="H76" s="80">
        <f>'[4]01-3表 对个人和家庭的补助'!Q9</f>
        <v>0</v>
      </c>
    </row>
    <row r="77" ht="16.5" customHeight="1" spans="1:8">
      <c r="A77" s="81"/>
      <c r="B77" s="81" t="s">
        <v>115</v>
      </c>
      <c r="C77" s="86" t="s">
        <v>211</v>
      </c>
      <c r="D77" s="92">
        <f>SUM(H77)</f>
        <v>0</v>
      </c>
      <c r="E77" s="85"/>
      <c r="F77" s="81" t="s">
        <v>125</v>
      </c>
      <c r="G77" s="86" t="s">
        <v>211</v>
      </c>
      <c r="H77" s="80">
        <f>'[4]01-3表 对个人和家庭的补助'!S9</f>
        <v>0</v>
      </c>
    </row>
    <row r="78" ht="16.5" customHeight="1" spans="1:8">
      <c r="A78" s="81"/>
      <c r="B78" s="81" t="s">
        <v>143</v>
      </c>
      <c r="C78" s="91" t="s">
        <v>212</v>
      </c>
      <c r="D78" s="92">
        <f>SUM(H78:H80)</f>
        <v>0</v>
      </c>
      <c r="E78" s="85"/>
      <c r="F78" s="81" t="s">
        <v>86</v>
      </c>
      <c r="G78" s="86" t="s">
        <v>213</v>
      </c>
      <c r="H78" s="80">
        <f>'[4]01-3表 对个人和家庭的补助'!J9</f>
        <v>0</v>
      </c>
    </row>
    <row r="79" ht="16.5" customHeight="1" spans="1:8">
      <c r="A79" s="81"/>
      <c r="B79" s="81"/>
      <c r="C79" s="91"/>
      <c r="D79" s="92"/>
      <c r="E79" s="85"/>
      <c r="F79" s="81" t="s">
        <v>92</v>
      </c>
      <c r="G79" s="86" t="s">
        <v>214</v>
      </c>
      <c r="H79" s="80">
        <f>'[4]01-3表 对个人和家庭的补助'!K9</f>
        <v>0</v>
      </c>
    </row>
    <row r="80" ht="16.5" customHeight="1" spans="1:8">
      <c r="A80" s="81"/>
      <c r="B80" s="81"/>
      <c r="C80" s="91"/>
      <c r="D80" s="92"/>
      <c r="E80" s="85"/>
      <c r="F80" s="81" t="s">
        <v>115</v>
      </c>
      <c r="G80" s="86" t="s">
        <v>215</v>
      </c>
      <c r="H80" s="80">
        <f>'[4]01-3表 对个人和家庭的补助'!L9</f>
        <v>0</v>
      </c>
    </row>
    <row r="81" ht="16.5" customHeight="1" spans="1:8">
      <c r="A81" s="81"/>
      <c r="B81" s="81" t="s">
        <v>135</v>
      </c>
      <c r="C81" s="86" t="s">
        <v>216</v>
      </c>
      <c r="D81" s="92">
        <f>SUM(H81)</f>
        <v>0</v>
      </c>
      <c r="E81" s="84"/>
      <c r="F81" s="81" t="s">
        <v>135</v>
      </c>
      <c r="G81" s="86" t="s">
        <v>216</v>
      </c>
      <c r="H81" s="93">
        <f>'[4]01-3表 对个人和家庭的补助'!T9</f>
        <v>0</v>
      </c>
    </row>
  </sheetData>
  <mergeCells count="30">
    <mergeCell ref="A2:H2"/>
    <mergeCell ref="G3:H3"/>
    <mergeCell ref="A4:D4"/>
    <mergeCell ref="E4:H4"/>
    <mergeCell ref="A5:B5"/>
    <mergeCell ref="E5:F5"/>
    <mergeCell ref="A9:A22"/>
    <mergeCell ref="A23:A50"/>
    <mergeCell ref="A53:A69"/>
    <mergeCell ref="A71:A75"/>
    <mergeCell ref="A78:A80"/>
    <mergeCell ref="B9:B22"/>
    <mergeCell ref="B23:B50"/>
    <mergeCell ref="B53:B69"/>
    <mergeCell ref="B71:B75"/>
    <mergeCell ref="B78:B80"/>
    <mergeCell ref="C5:C6"/>
    <mergeCell ref="C9:C22"/>
    <mergeCell ref="C23:C50"/>
    <mergeCell ref="C53:C69"/>
    <mergeCell ref="C71:C75"/>
    <mergeCell ref="C78:C80"/>
    <mergeCell ref="D5:D6"/>
    <mergeCell ref="D9:D22"/>
    <mergeCell ref="D23:D50"/>
    <mergeCell ref="D53:D69"/>
    <mergeCell ref="D71:D75"/>
    <mergeCell ref="D78:D80"/>
    <mergeCell ref="G5:G6"/>
    <mergeCell ref="H5:H6"/>
  </mergeCells>
  <printOptions horizontalCentered="1"/>
  <pageMargins left="0.668055555555556" right="0.668055555555556" top="0.668055555555556" bottom="0.668055555555556" header="0.393055555555556" footer="0.313888888888889"/>
  <pageSetup paperSize="9" scale="85" orientation="portrait" blackAndWhit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
  <sheetViews>
    <sheetView showZeros="0" workbookViewId="0">
      <selection activeCell="S11" sqref="S11"/>
    </sheetView>
  </sheetViews>
  <sheetFormatPr defaultColWidth="8.625" defaultRowHeight="14.25" outlineLevelRow="7"/>
  <cols>
    <col min="1" max="1" width="10.625" style="25" customWidth="1"/>
    <col min="2" max="18" width="6.625" style="25" customWidth="1"/>
    <col min="19" max="16384" width="8.625" style="25"/>
  </cols>
  <sheetData>
    <row r="1" spans="1:1">
      <c r="A1" s="26" t="s">
        <v>217</v>
      </c>
    </row>
    <row r="2" ht="24" spans="1:18">
      <c r="A2" s="27" t="s">
        <v>218</v>
      </c>
      <c r="B2" s="27"/>
      <c r="C2" s="27"/>
      <c r="D2" s="27"/>
      <c r="E2" s="27"/>
      <c r="F2" s="27"/>
      <c r="G2" s="27"/>
      <c r="H2" s="27"/>
      <c r="I2" s="27"/>
      <c r="J2" s="27"/>
      <c r="K2" s="27"/>
      <c r="L2" s="27"/>
      <c r="M2" s="27"/>
      <c r="N2" s="27"/>
      <c r="O2" s="27"/>
      <c r="P2" s="27"/>
      <c r="Q2" s="27"/>
      <c r="R2" s="27"/>
    </row>
    <row r="3" spans="1:256">
      <c r="A3" s="6"/>
      <c r="B3" s="6"/>
      <c r="C3" s="28"/>
      <c r="D3" s="28"/>
      <c r="E3" s="28"/>
      <c r="F3" s="29"/>
      <c r="G3" s="29"/>
      <c r="H3" s="30"/>
      <c r="I3" s="30"/>
      <c r="J3" s="30"/>
      <c r="K3" s="46"/>
      <c r="L3" s="30"/>
      <c r="M3" s="30"/>
      <c r="N3" s="30"/>
      <c r="O3" s="1"/>
      <c r="P3" s="30" t="s">
        <v>2</v>
      </c>
      <c r="Q3" s="30"/>
      <c r="R3" s="30"/>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row>
    <row r="4" ht="20.1" customHeight="1" spans="1:256">
      <c r="A4" s="31" t="s">
        <v>59</v>
      </c>
      <c r="B4" s="32" t="s">
        <v>219</v>
      </c>
      <c r="C4" s="33"/>
      <c r="D4" s="33"/>
      <c r="E4" s="34"/>
      <c r="F4" s="35" t="s">
        <v>220</v>
      </c>
      <c r="G4" s="36"/>
      <c r="H4" s="36"/>
      <c r="I4" s="36"/>
      <c r="J4" s="36"/>
      <c r="K4" s="36"/>
      <c r="L4" s="36"/>
      <c r="M4" s="36"/>
      <c r="N4" s="47"/>
      <c r="O4" s="48" t="s">
        <v>221</v>
      </c>
      <c r="P4" s="48"/>
      <c r="Q4" s="48"/>
      <c r="R4" s="48"/>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ht="20.1" customHeight="1" spans="1:256">
      <c r="A5" s="37"/>
      <c r="B5" s="38" t="s">
        <v>222</v>
      </c>
      <c r="C5" s="38" t="s">
        <v>223</v>
      </c>
      <c r="D5" s="38" t="s">
        <v>224</v>
      </c>
      <c r="E5" s="38" t="s">
        <v>225</v>
      </c>
      <c r="F5" s="31" t="s">
        <v>62</v>
      </c>
      <c r="G5" s="39" t="s">
        <v>195</v>
      </c>
      <c r="H5" s="39"/>
      <c r="I5" s="39"/>
      <c r="J5" s="39"/>
      <c r="K5" s="39" t="s">
        <v>174</v>
      </c>
      <c r="L5" s="39"/>
      <c r="M5" s="39"/>
      <c r="N5" s="39"/>
      <c r="O5" s="49" t="s">
        <v>222</v>
      </c>
      <c r="P5" s="49" t="s">
        <v>223</v>
      </c>
      <c r="Q5" s="49" t="s">
        <v>224</v>
      </c>
      <c r="R5" s="49" t="s">
        <v>225</v>
      </c>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ht="30" customHeight="1" spans="1:256">
      <c r="A6" s="40"/>
      <c r="B6" s="38"/>
      <c r="C6" s="38"/>
      <c r="D6" s="38"/>
      <c r="E6" s="38"/>
      <c r="F6" s="40"/>
      <c r="G6" s="38" t="s">
        <v>222</v>
      </c>
      <c r="H6" s="38" t="s">
        <v>223</v>
      </c>
      <c r="I6" s="38" t="s">
        <v>224</v>
      </c>
      <c r="J6" s="38" t="s">
        <v>225</v>
      </c>
      <c r="K6" s="38" t="s">
        <v>222</v>
      </c>
      <c r="L6" s="38" t="s">
        <v>223</v>
      </c>
      <c r="M6" s="38" t="s">
        <v>224</v>
      </c>
      <c r="N6" s="38" t="s">
        <v>225</v>
      </c>
      <c r="O6" s="50"/>
      <c r="P6" s="50"/>
      <c r="Q6" s="50"/>
      <c r="R6" s="50"/>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24" customFormat="1" ht="50.1" customHeight="1" spans="1:256">
      <c r="A7" s="16">
        <f>SUM(B7,F7,O7)</f>
        <v>64</v>
      </c>
      <c r="B7" s="41">
        <v>0</v>
      </c>
      <c r="C7" s="42">
        <v>0</v>
      </c>
      <c r="D7" s="42">
        <f>B7-C7</f>
        <v>0</v>
      </c>
      <c r="E7" s="41"/>
      <c r="F7" s="16">
        <f>SUM(G7,K7)</f>
        <v>24</v>
      </c>
      <c r="G7" s="43"/>
      <c r="H7" s="42"/>
      <c r="I7" s="42">
        <f>G7-H7</f>
        <v>0</v>
      </c>
      <c r="J7" s="42"/>
      <c r="K7" s="43">
        <v>24</v>
      </c>
      <c r="L7" s="42">
        <v>44</v>
      </c>
      <c r="M7" s="42">
        <f>K7-L7</f>
        <v>-20</v>
      </c>
      <c r="N7" s="51">
        <v>-0.46</v>
      </c>
      <c r="O7" s="43">
        <v>40</v>
      </c>
      <c r="P7" s="42">
        <v>20</v>
      </c>
      <c r="Q7" s="42">
        <f>O7-P7</f>
        <v>20</v>
      </c>
      <c r="R7" s="51">
        <v>1</v>
      </c>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c r="IU7" s="53"/>
      <c r="IV7" s="53"/>
    </row>
    <row r="8" ht="30" customHeight="1" spans="1:15">
      <c r="A8" s="44" t="s">
        <v>226</v>
      </c>
      <c r="B8" s="45"/>
      <c r="C8" s="45"/>
      <c r="D8" s="45"/>
      <c r="E8" s="45"/>
      <c r="F8" s="45"/>
      <c r="G8" s="45"/>
      <c r="H8" s="45"/>
      <c r="I8" s="45"/>
      <c r="J8" s="45"/>
      <c r="K8" s="45"/>
      <c r="L8" s="45"/>
      <c r="M8" s="45"/>
      <c r="N8" s="45"/>
      <c r="O8" s="45"/>
    </row>
  </sheetData>
  <mergeCells count="20">
    <mergeCell ref="A2:R2"/>
    <mergeCell ref="H3:J3"/>
    <mergeCell ref="L3:N3"/>
    <mergeCell ref="P3:R3"/>
    <mergeCell ref="B4:E4"/>
    <mergeCell ref="F4:N4"/>
    <mergeCell ref="O4:R4"/>
    <mergeCell ref="G5:J5"/>
    <mergeCell ref="K5:N5"/>
    <mergeCell ref="A8:O8"/>
    <mergeCell ref="A4:A6"/>
    <mergeCell ref="B5:B6"/>
    <mergeCell ref="C5:C6"/>
    <mergeCell ref="D5:D6"/>
    <mergeCell ref="E5:E6"/>
    <mergeCell ref="F5:F6"/>
    <mergeCell ref="O5:O6"/>
    <mergeCell ref="P5:P6"/>
    <mergeCell ref="Q5:Q6"/>
    <mergeCell ref="R5:R6"/>
  </mergeCells>
  <printOptions horizontalCentered="1"/>
  <pageMargins left="0.668055555555556" right="0.668055555555556" top="0.668055555555556" bottom="0.668055555555556" header="0.393055555555556" footer="0.313888888888889"/>
  <pageSetup paperSize="9" fitToHeight="0" orientation="landscape" blackAndWhit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Zeros="0" workbookViewId="0">
      <selection activeCell="E15" sqref="E15"/>
    </sheetView>
  </sheetViews>
  <sheetFormatPr defaultColWidth="8.625" defaultRowHeight="14.25" outlineLevelCol="6"/>
  <cols>
    <col min="1" max="1" width="8.375" style="3" customWidth="1"/>
    <col min="2" max="3" width="6.625" style="3" customWidth="1"/>
    <col min="4" max="4" width="30.625" style="3" customWidth="1"/>
    <col min="5" max="7" width="22.625" style="3" customWidth="1"/>
    <col min="8" max="16384" width="8.625" style="3"/>
  </cols>
  <sheetData>
    <row r="1" spans="1:7">
      <c r="A1" s="4" t="s">
        <v>227</v>
      </c>
      <c r="B1" s="4"/>
      <c r="C1" s="4"/>
      <c r="E1" s="4"/>
      <c r="F1" s="4"/>
      <c r="G1" s="4"/>
    </row>
    <row r="2" ht="24" spans="1:7">
      <c r="A2" s="5" t="s">
        <v>228</v>
      </c>
      <c r="B2" s="5"/>
      <c r="C2" s="5"/>
      <c r="D2" s="5"/>
      <c r="E2" s="5"/>
      <c r="F2" s="5"/>
      <c r="G2" s="5"/>
    </row>
    <row r="3" s="1" customFormat="1" ht="20.45" customHeight="1" spans="1:7">
      <c r="A3" s="6"/>
      <c r="B3" s="6"/>
      <c r="C3" s="7"/>
      <c r="D3" s="7"/>
      <c r="E3" s="7"/>
      <c r="F3" s="7"/>
      <c r="G3" s="8" t="s">
        <v>2</v>
      </c>
    </row>
    <row r="4" s="2" customFormat="1" ht="20.1" customHeight="1" spans="1:7">
      <c r="A4" s="9" t="s">
        <v>74</v>
      </c>
      <c r="B4" s="9"/>
      <c r="C4" s="9"/>
      <c r="D4" s="9"/>
      <c r="E4" s="10" t="s">
        <v>59</v>
      </c>
      <c r="F4" s="11" t="s">
        <v>75</v>
      </c>
      <c r="G4" s="11" t="s">
        <v>76</v>
      </c>
    </row>
    <row r="5" s="2" customFormat="1" ht="20.1" customHeight="1" spans="1:7">
      <c r="A5" s="12" t="s">
        <v>80</v>
      </c>
      <c r="B5" s="8"/>
      <c r="C5" s="13"/>
      <c r="D5" s="14" t="s">
        <v>81</v>
      </c>
      <c r="E5" s="10"/>
      <c r="F5" s="11"/>
      <c r="G5" s="11"/>
    </row>
    <row r="6" s="2" customFormat="1" ht="20.1" customHeight="1" spans="1:7">
      <c r="A6" s="9" t="s">
        <v>82</v>
      </c>
      <c r="B6" s="9" t="s">
        <v>83</v>
      </c>
      <c r="C6" s="9" t="s">
        <v>84</v>
      </c>
      <c r="D6" s="15" t="s">
        <v>59</v>
      </c>
      <c r="E6" s="16">
        <f t="shared" ref="E6:E11" si="0">SUM(F6:G6)</f>
        <v>0</v>
      </c>
      <c r="F6" s="16"/>
      <c r="G6" s="16"/>
    </row>
    <row r="7" s="2" customFormat="1" ht="20.1" customHeight="1" spans="1:7">
      <c r="A7" s="17" t="s">
        <v>229</v>
      </c>
      <c r="B7" s="17"/>
      <c r="C7" s="17"/>
      <c r="D7" s="18"/>
      <c r="E7" s="16">
        <f t="shared" si="0"/>
        <v>0</v>
      </c>
      <c r="F7" s="19"/>
      <c r="G7" s="19"/>
    </row>
    <row r="8" s="2" customFormat="1" ht="20.1" customHeight="1" spans="1:7">
      <c r="A8" s="17"/>
      <c r="B8" s="17"/>
      <c r="C8" s="17"/>
      <c r="D8" s="18"/>
      <c r="E8" s="16">
        <f t="shared" si="0"/>
        <v>0</v>
      </c>
      <c r="F8" s="19"/>
      <c r="G8" s="19"/>
    </row>
    <row r="9" s="2" customFormat="1" ht="20.1" customHeight="1" spans="1:7">
      <c r="A9" s="20"/>
      <c r="B9" s="20"/>
      <c r="C9" s="20"/>
      <c r="D9" s="21"/>
      <c r="E9" s="16">
        <f t="shared" si="0"/>
        <v>0</v>
      </c>
      <c r="F9" s="19"/>
      <c r="G9" s="19"/>
    </row>
    <row r="10" s="2" customFormat="1" ht="20.1" customHeight="1" spans="1:7">
      <c r="A10" s="17"/>
      <c r="B10" s="17"/>
      <c r="C10" s="17"/>
      <c r="D10" s="18"/>
      <c r="E10" s="16">
        <f t="shared" si="0"/>
        <v>0</v>
      </c>
      <c r="F10" s="19"/>
      <c r="G10" s="19"/>
    </row>
    <row r="11" s="2" customFormat="1" ht="20.1" customHeight="1" spans="1:7">
      <c r="A11" s="20"/>
      <c r="B11" s="20"/>
      <c r="C11" s="20"/>
      <c r="D11" s="21"/>
      <c r="E11" s="16">
        <f t="shared" si="0"/>
        <v>0</v>
      </c>
      <c r="F11" s="19"/>
      <c r="G11" s="19"/>
    </row>
    <row r="12" s="2" customFormat="1" ht="20.1" customHeight="1" spans="1:7">
      <c r="A12" s="20"/>
      <c r="B12" s="20"/>
      <c r="C12" s="20"/>
      <c r="D12" s="21"/>
      <c r="E12" s="16">
        <f t="shared" ref="E12:E19" si="1">SUM(F12:G12)</f>
        <v>0</v>
      </c>
      <c r="F12" s="19"/>
      <c r="G12" s="19"/>
    </row>
    <row r="13" s="2" customFormat="1" ht="20.1" customHeight="1" spans="1:7">
      <c r="A13" s="20"/>
      <c r="B13" s="20"/>
      <c r="C13" s="20"/>
      <c r="D13" s="21"/>
      <c r="E13" s="16">
        <f t="shared" si="1"/>
        <v>0</v>
      </c>
      <c r="F13" s="19"/>
      <c r="G13" s="19"/>
    </row>
    <row r="14" s="2" customFormat="1" ht="20.1" customHeight="1" spans="1:7">
      <c r="A14" s="20"/>
      <c r="B14" s="20"/>
      <c r="C14" s="20"/>
      <c r="D14" s="21"/>
      <c r="E14" s="16">
        <f t="shared" si="1"/>
        <v>0</v>
      </c>
      <c r="F14" s="19"/>
      <c r="G14" s="19"/>
    </row>
    <row r="15" s="2" customFormat="1" ht="20.1" customHeight="1" spans="1:7">
      <c r="A15" s="20"/>
      <c r="B15" s="20"/>
      <c r="C15" s="20"/>
      <c r="D15" s="21"/>
      <c r="E15" s="16">
        <f t="shared" si="1"/>
        <v>0</v>
      </c>
      <c r="F15" s="19"/>
      <c r="G15" s="19"/>
    </row>
    <row r="16" s="2" customFormat="1" ht="20.1" customHeight="1" spans="1:7">
      <c r="A16" s="20"/>
      <c r="B16" s="20"/>
      <c r="C16" s="20"/>
      <c r="D16" s="21"/>
      <c r="E16" s="16">
        <f t="shared" si="1"/>
        <v>0</v>
      </c>
      <c r="F16" s="19"/>
      <c r="G16" s="19"/>
    </row>
    <row r="17" s="2" customFormat="1" ht="20.1" customHeight="1" spans="1:7">
      <c r="A17" s="20"/>
      <c r="B17" s="20"/>
      <c r="C17" s="20"/>
      <c r="D17" s="21"/>
      <c r="E17" s="16">
        <f t="shared" si="1"/>
        <v>0</v>
      </c>
      <c r="F17" s="19"/>
      <c r="G17" s="19"/>
    </row>
    <row r="18" s="2" customFormat="1" ht="20.1" customHeight="1" spans="1:7">
      <c r="A18" s="20"/>
      <c r="B18" s="20"/>
      <c r="C18" s="20"/>
      <c r="D18" s="21"/>
      <c r="E18" s="16">
        <f t="shared" si="1"/>
        <v>0</v>
      </c>
      <c r="F18" s="19"/>
      <c r="G18" s="19"/>
    </row>
    <row r="19" s="2" customFormat="1" ht="20.1" customHeight="1" spans="1:7">
      <c r="A19" s="20"/>
      <c r="B19" s="20"/>
      <c r="C19" s="20"/>
      <c r="D19" s="22"/>
      <c r="E19" s="16">
        <f t="shared" si="1"/>
        <v>0</v>
      </c>
      <c r="F19" s="19"/>
      <c r="G19" s="19"/>
    </row>
    <row r="20" ht="47.1" customHeight="1" spans="1:7">
      <c r="A20" s="23" t="s">
        <v>230</v>
      </c>
      <c r="B20" s="23"/>
      <c r="C20" s="23"/>
      <c r="D20" s="23"/>
      <c r="E20" s="23"/>
      <c r="F20" s="23"/>
      <c r="G20" s="23"/>
    </row>
  </sheetData>
  <mergeCells count="9">
    <mergeCell ref="A1:C1"/>
    <mergeCell ref="E1:G1"/>
    <mergeCell ref="A2:G2"/>
    <mergeCell ref="A4:D4"/>
    <mergeCell ref="A5:C5"/>
    <mergeCell ref="A20:G20"/>
    <mergeCell ref="E4:E5"/>
    <mergeCell ref="F4:F5"/>
    <mergeCell ref="G4:G5"/>
  </mergeCells>
  <printOptions horizontalCentered="1"/>
  <pageMargins left="0.668055555555556" right="0.668055555555556" top="0.668055555555556" bottom="0.668055555555556" header="0.393055555555556" footer="0.313888888888889"/>
  <pageSetup paperSize="9" fitToHeight="0" orientation="landscape"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01表 收支总体情况表</vt:lpstr>
      <vt:lpstr>02表 收入总体情况表（自动）</vt:lpstr>
      <vt:lpstr>03表 支出总体情况表</vt:lpstr>
      <vt:lpstr>04表 财政拨款收支总体情况表</vt:lpstr>
      <vt:lpstr>05表 一般公共预算支出情况表</vt:lpstr>
      <vt:lpstr>06表 一般公共预算基本支出情况表（事业）自动</vt:lpstr>
      <vt:lpstr>07表 一般公共预算“三公”经费支出预算表</vt:lpstr>
      <vt:lpstr>08表 政府性基金预算支出情况表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刘英杰</dc:creator>
  <cp:lastModifiedBy>adminst</cp:lastModifiedBy>
  <dcterms:created xsi:type="dcterms:W3CDTF">2018-02-06T03:48:00Z</dcterms:created>
  <cp:lastPrinted>2018-02-06T05:55:00Z</cp:lastPrinted>
  <dcterms:modified xsi:type="dcterms:W3CDTF">2019-02-12T02:08:22Z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