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4.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7496" windowHeight="7248" activeTab="2"/>
  </bookViews>
  <sheets>
    <sheet name="01表 收支总体情况表" sheetId="1" r:id="rId1"/>
    <sheet name="02表 收入总体情况表（自动）" sheetId="2" r:id="rId2"/>
    <sheet name="03表 支出总体情况表" sheetId="3" r:id="rId3"/>
    <sheet name="04表 财政拨款收支总体情况表" sheetId="4" r:id="rId4"/>
    <sheet name="05表 一般公共预算支出情况表" sheetId="5" r:id="rId5"/>
    <sheet name="06表 一般公共预算基本支出情况表（机关）自动" sheetId="6" r:id="rId6"/>
    <sheet name="07表 一般公共预算“三公”经费支出预算表" sheetId="7" r:id="rId7"/>
    <sheet name="08表 政府性基金预算支出情况表" sheetId="8" r:id="rId8"/>
  </sheets>
  <externalReferences>
    <externalReference r:id="rId9"/>
    <externalReference r:id="rId10"/>
    <externalReference r:id="rId11"/>
    <externalReference r:id="rId12"/>
  </externalReferences>
  <definedNames>
    <definedName name="_Order1" hidden="1">255</definedName>
    <definedName name="_Order2" hidden="1">255</definedName>
    <definedName name="gxxe2003">[1]P1012001!$A$6:$E$117</definedName>
    <definedName name="_xlnm.Print_Area" localSheetId="0">'01表 收支总体情况表'!$A$1:$F$29</definedName>
    <definedName name="_xlnm.Print_Area" localSheetId="1">'02表 收入总体情况表（自动）'!$A$1:$S$8</definedName>
    <definedName name="_xlnm.Print_Area" localSheetId="2">'03表 支出总体情况表'!$A$1:$J$19</definedName>
    <definedName name="_xlnm.Print_Area" localSheetId="3">'04表 财政拨款收支总体情况表'!$A$1:$H$30</definedName>
    <definedName name="_xlnm.Print_Area" localSheetId="4">'05表 一般公共预算支出情况表'!$A$1:$G$19</definedName>
    <definedName name="_xlnm.Print_Area" localSheetId="5">'06表 一般公共预算基本支出情况表（机关）自动'!$A$1:$H$77</definedName>
    <definedName name="_xlnm.Print_Area" localSheetId="6">'07表 一般公共预算“三公”经费支出预算表'!$A$1:$R$7</definedName>
    <definedName name="_xlnm.Print_Area" localSheetId="7">'08表 政府性基金预算支出情况表'!$A$1:$G$19</definedName>
    <definedName name="_xlnm.Print_Area">#N/A</definedName>
    <definedName name="_xlnm.Print_Titles" localSheetId="5">'06表 一般公共预算基本支出情况表（机关）自动'!$1:$6</definedName>
    <definedName name="_xlnm.Print_Titles">#N/A</definedName>
    <definedName name="大多数">[2]XL4Poppy!$A$15</definedName>
    <definedName name="支出">[3]P1012001!$A$6:$E$117</definedName>
  </definedNames>
  <calcPr calcId="1257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7" i="7"/>
  <c r="I7"/>
  <c r="F7"/>
  <c r="A7" s="1"/>
  <c r="D7"/>
  <c r="H77" i="6"/>
  <c r="H76"/>
  <c r="H75"/>
  <c r="H74"/>
  <c r="H73"/>
  <c r="H72"/>
  <c r="H71"/>
  <c r="H70"/>
  <c r="H69"/>
  <c r="H68"/>
  <c r="H67"/>
  <c r="H66"/>
  <c r="H65"/>
  <c r="H64"/>
  <c r="H63"/>
  <c r="H62"/>
  <c r="H61"/>
  <c r="H60"/>
  <c r="H59"/>
  <c r="H58"/>
  <c r="H57"/>
  <c r="H56"/>
  <c r="H55"/>
  <c r="H54"/>
  <c r="H53"/>
  <c r="H52"/>
  <c r="H51"/>
  <c r="H50"/>
  <c r="H49" s="1"/>
  <c r="H48"/>
  <c r="H47"/>
  <c r="H46"/>
  <c r="H45"/>
  <c r="H44"/>
  <c r="H43"/>
  <c r="H42"/>
  <c r="H41"/>
  <c r="H40"/>
  <c r="H39"/>
  <c r="H38"/>
  <c r="H37"/>
  <c r="H36"/>
  <c r="H35"/>
  <c r="H34"/>
  <c r="H33"/>
  <c r="H32"/>
  <c r="H31"/>
  <c r="H30"/>
  <c r="H29"/>
  <c r="H28"/>
  <c r="H27"/>
  <c r="H26"/>
  <c r="H25"/>
  <c r="H24"/>
  <c r="H23"/>
  <c r="H22"/>
  <c r="H21" s="1"/>
  <c r="H7" s="1"/>
  <c r="H20"/>
  <c r="H19"/>
  <c r="H18"/>
  <c r="H17"/>
  <c r="H16"/>
  <c r="H15"/>
  <c r="H14"/>
  <c r="H13"/>
  <c r="H12"/>
  <c r="H11"/>
  <c r="H10"/>
  <c r="H9"/>
  <c r="H8"/>
  <c r="E11" i="5"/>
  <c r="E6"/>
  <c r="E19" i="8" l="1"/>
  <c r="E18"/>
  <c r="E17"/>
  <c r="E16"/>
  <c r="E15"/>
  <c r="E14"/>
  <c r="E13"/>
  <c r="E12"/>
  <c r="E11"/>
  <c r="E10"/>
  <c r="E9"/>
  <c r="E8"/>
  <c r="E7"/>
  <c r="E6"/>
  <c r="Q7" i="7"/>
  <c r="D77" i="6"/>
  <c r="D74"/>
  <c r="D73"/>
  <c r="D72"/>
  <c r="D60"/>
  <c r="D53"/>
  <c r="D52"/>
  <c r="D51"/>
  <c r="D50"/>
  <c r="D48"/>
  <c r="D47"/>
  <c r="D46"/>
  <c r="D45"/>
  <c r="D44"/>
  <c r="D41"/>
  <c r="D38"/>
  <c r="D37"/>
  <c r="D36"/>
  <c r="D17"/>
  <c r="D9"/>
  <c r="E19" i="5"/>
  <c r="E18"/>
  <c r="E17"/>
  <c r="E16"/>
  <c r="E15"/>
  <c r="E14"/>
  <c r="E13"/>
  <c r="E12"/>
  <c r="H30" i="4"/>
  <c r="G30"/>
  <c r="F30" s="1"/>
  <c r="F29"/>
  <c r="F28"/>
  <c r="F27"/>
  <c r="F26"/>
  <c r="F25"/>
  <c r="F24"/>
  <c r="F23"/>
  <c r="F22"/>
  <c r="F21"/>
  <c r="F20"/>
  <c r="F19"/>
  <c r="F18"/>
  <c r="F17"/>
  <c r="F16"/>
  <c r="F15"/>
  <c r="F14"/>
  <c r="F13"/>
  <c r="F12"/>
  <c r="F11"/>
  <c r="F10"/>
  <c r="F9"/>
  <c r="F8"/>
  <c r="F7"/>
  <c r="E19" i="3"/>
  <c r="E18"/>
  <c r="E17"/>
  <c r="E16"/>
  <c r="E15"/>
  <c r="E14"/>
  <c r="E13"/>
  <c r="E12"/>
  <c r="E11"/>
  <c r="E6"/>
  <c r="S8" i="2"/>
  <c r="R8"/>
  <c r="Q8"/>
  <c r="P8"/>
  <c r="O8"/>
  <c r="N8"/>
  <c r="M8"/>
  <c r="L8"/>
  <c r="J8"/>
  <c r="I8"/>
  <c r="H8"/>
  <c r="G8"/>
  <c r="F8"/>
  <c r="E8"/>
  <c r="D8"/>
  <c r="F29" i="1"/>
  <c r="C15"/>
  <c r="C8" i="4" s="1"/>
  <c r="C7" i="1"/>
  <c r="C6" s="1"/>
  <c r="D67" i="6" l="1"/>
  <c r="D66" s="1"/>
  <c r="D57"/>
  <c r="D61"/>
  <c r="C7" i="4"/>
  <c r="C30" s="1"/>
  <c r="D18" i="6"/>
  <c r="D12"/>
  <c r="D8" s="1"/>
  <c r="C8" i="2"/>
  <c r="K8"/>
  <c r="D22" i="6"/>
  <c r="B8" i="2"/>
  <c r="C29" i="1"/>
  <c r="A8" i="2" s="1"/>
  <c r="D21" i="6"/>
  <c r="D49" l="1"/>
  <c r="D7"/>
</calcChain>
</file>

<file path=xl/sharedStrings.xml><?xml version="1.0" encoding="utf-8"?>
<sst xmlns="http://schemas.openxmlformats.org/spreadsheetml/2006/main" count="436" uniqueCount="323">
  <si>
    <t>01表</t>
    <phoneticPr fontId="3" type="noConversion"/>
  </si>
  <si>
    <t>2018年部门收支总体情况表</t>
    <phoneticPr fontId="3" type="noConversion"/>
  </si>
  <si>
    <t>单位：千元</t>
    <phoneticPr fontId="3" type="noConversion"/>
  </si>
  <si>
    <t>收入</t>
    <phoneticPr fontId="3" type="noConversion"/>
  </si>
  <si>
    <t>支出</t>
    <phoneticPr fontId="3" type="noConversion"/>
  </si>
  <si>
    <t>项      目</t>
  </si>
  <si>
    <t>行次</t>
    <phoneticPr fontId="3" type="noConversion"/>
  </si>
  <si>
    <t>金额</t>
    <phoneticPr fontId="3" type="noConversion"/>
  </si>
  <si>
    <t>一、财政拨款收入</t>
    <phoneticPr fontId="3" type="noConversion"/>
  </si>
  <si>
    <t>一、一般公共服务支出</t>
    <phoneticPr fontId="3" type="noConversion"/>
  </si>
  <si>
    <r>
      <t xml:space="preserve"> </t>
    </r>
    <r>
      <rPr>
        <sz val="11"/>
        <rFont val="宋体"/>
        <family val="3"/>
        <charset val="134"/>
      </rPr>
      <t xml:space="preserve">   </t>
    </r>
    <r>
      <rPr>
        <sz val="11"/>
        <rFont val="宋体"/>
        <family val="3"/>
        <charset val="134"/>
      </rPr>
      <t>1、一般公共预算收入</t>
    </r>
    <phoneticPr fontId="3" type="noConversion"/>
  </si>
  <si>
    <t>二、外交支出</t>
  </si>
  <si>
    <r>
      <t xml:space="preserve">       </t>
    </r>
    <r>
      <rPr>
        <sz val="11"/>
        <rFont val="宋体"/>
        <family val="3"/>
        <charset val="134"/>
      </rPr>
      <t>经费拨款（补助）</t>
    </r>
    <phoneticPr fontId="3" type="noConversion"/>
  </si>
  <si>
    <t>三、国防支出</t>
  </si>
  <si>
    <t xml:space="preserve">       行政事业性收费</t>
    <phoneticPr fontId="3" type="noConversion"/>
  </si>
  <si>
    <t>四、公共安全支出</t>
  </si>
  <si>
    <r>
      <t xml:space="preserve">     </t>
    </r>
    <r>
      <rPr>
        <sz val="11"/>
        <rFont val="宋体"/>
        <family val="3"/>
        <charset val="134"/>
      </rPr>
      <t xml:space="preserve">  罚没款收入</t>
    </r>
    <phoneticPr fontId="3" type="noConversion"/>
  </si>
  <si>
    <t>五、教育支出</t>
  </si>
  <si>
    <r>
      <t xml:space="preserve">    </t>
    </r>
    <r>
      <rPr>
        <sz val="11"/>
        <rFont val="宋体"/>
        <family val="3"/>
        <charset val="134"/>
      </rPr>
      <t xml:space="preserve">   </t>
    </r>
    <r>
      <rPr>
        <sz val="11"/>
        <rFont val="宋体"/>
        <family val="3"/>
        <charset val="134"/>
      </rPr>
      <t>国有资源（资产）有偿使用收入</t>
    </r>
    <phoneticPr fontId="3" type="noConversion"/>
  </si>
  <si>
    <t>六、科学技术支出</t>
  </si>
  <si>
    <r>
      <t xml:space="preserve">    </t>
    </r>
    <r>
      <rPr>
        <sz val="11"/>
        <rFont val="宋体"/>
        <family val="3"/>
        <charset val="134"/>
      </rPr>
      <t xml:space="preserve">   </t>
    </r>
    <r>
      <rPr>
        <sz val="11"/>
        <rFont val="宋体"/>
        <family val="3"/>
        <charset val="134"/>
      </rPr>
      <t>其他收入</t>
    </r>
    <phoneticPr fontId="3" type="noConversion"/>
  </si>
  <si>
    <t>七、文化体育与传媒支出</t>
  </si>
  <si>
    <t xml:space="preserve">       提取水利基金（为减项）</t>
    <phoneticPr fontId="3" type="noConversion"/>
  </si>
  <si>
    <t>八、社会保障和就业支出</t>
  </si>
  <si>
    <t xml:space="preserve">       政府集中（为减项）</t>
    <phoneticPr fontId="3" type="noConversion"/>
  </si>
  <si>
    <t>九、医疗卫生与计划生育支出</t>
  </si>
  <si>
    <r>
      <t xml:space="preserve"> </t>
    </r>
    <r>
      <rPr>
        <sz val="11"/>
        <rFont val="宋体"/>
        <family val="3"/>
        <charset val="134"/>
      </rPr>
      <t xml:space="preserve">   </t>
    </r>
    <r>
      <rPr>
        <sz val="11"/>
        <rFont val="宋体"/>
        <family val="3"/>
        <charset val="134"/>
      </rPr>
      <t>2、政府性基金预算收入</t>
    </r>
    <phoneticPr fontId="3" type="noConversion"/>
  </si>
  <si>
    <t>十、节能环保支出</t>
  </si>
  <si>
    <t xml:space="preserve">       政府性基金预算收入</t>
    <phoneticPr fontId="3" type="noConversion"/>
  </si>
  <si>
    <t>十一、城乡社区支出</t>
  </si>
  <si>
    <t>十二、农林水支出</t>
  </si>
  <si>
    <t>十三、交通运输支出</t>
  </si>
  <si>
    <t>二、财政专户管理资金</t>
    <phoneticPr fontId="3" type="noConversion"/>
  </si>
  <si>
    <t>十四、资源勘探信息等支出</t>
  </si>
  <si>
    <t>三、上级补助收入</t>
    <phoneticPr fontId="3" type="noConversion"/>
  </si>
  <si>
    <t>十五、商业服务业等支出</t>
  </si>
  <si>
    <t>四、事业收入</t>
    <phoneticPr fontId="3" type="noConversion"/>
  </si>
  <si>
    <t>十六、金融支出</t>
  </si>
  <si>
    <t>五、附属单位上缴收入</t>
    <phoneticPr fontId="3" type="noConversion"/>
  </si>
  <si>
    <t>十七、援助其他地区支出</t>
  </si>
  <si>
    <t>六、其他收入</t>
    <phoneticPr fontId="3" type="noConversion"/>
  </si>
  <si>
    <t>十八、国土海洋气象等支出</t>
    <phoneticPr fontId="3" type="noConversion"/>
  </si>
  <si>
    <t>十九、住房保障支出</t>
  </si>
  <si>
    <t>二十、粮油物资储备支出</t>
  </si>
  <si>
    <t>二十一、其他支出</t>
    <phoneticPr fontId="3" type="noConversion"/>
  </si>
  <si>
    <t>二十二、债务还本支出</t>
    <phoneticPr fontId="3" type="noConversion"/>
  </si>
  <si>
    <t>二十三、债务付息支出</t>
    <phoneticPr fontId="3" type="noConversion"/>
  </si>
  <si>
    <t>本年收入合计</t>
    <phoneticPr fontId="3" type="noConversion"/>
  </si>
  <si>
    <t>本年支出合计</t>
    <phoneticPr fontId="3" type="noConversion"/>
  </si>
  <si>
    <t>注：1、本表以“千元”为金额单位（不保留小数位）。</t>
    <phoneticPr fontId="3" type="noConversion"/>
  </si>
  <si>
    <r>
      <t>02</t>
    </r>
    <r>
      <rPr>
        <b/>
        <sz val="11"/>
        <rFont val="宋体"/>
        <family val="3"/>
        <charset val="134"/>
      </rPr>
      <t>表</t>
    </r>
    <phoneticPr fontId="3" type="noConversion"/>
  </si>
  <si>
    <t>2018年部门收入总体情况表</t>
    <phoneticPr fontId="3" type="noConversion"/>
  </si>
  <si>
    <t>单位：千元</t>
  </si>
  <si>
    <t>总计</t>
    <phoneticPr fontId="3" type="noConversion"/>
  </si>
  <si>
    <t>财政拨款收入</t>
    <phoneticPr fontId="3" type="noConversion"/>
  </si>
  <si>
    <t>财政
专户
管理
资金</t>
    <phoneticPr fontId="3" type="noConversion"/>
  </si>
  <si>
    <t>上级
补助
收入</t>
    <phoneticPr fontId="3" type="noConversion"/>
  </si>
  <si>
    <t>事业
收入</t>
    <phoneticPr fontId="3" type="noConversion"/>
  </si>
  <si>
    <t>附属
单位
上缴
收入</t>
    <phoneticPr fontId="3" type="noConversion"/>
  </si>
  <si>
    <t>其他
收入</t>
    <phoneticPr fontId="3" type="noConversion"/>
  </si>
  <si>
    <t>合计</t>
    <phoneticPr fontId="3" type="noConversion"/>
  </si>
  <si>
    <t>一般公共预算收入</t>
    <phoneticPr fontId="3" type="noConversion"/>
  </si>
  <si>
    <t>政府性基金预算收入</t>
    <phoneticPr fontId="3" type="noConversion"/>
  </si>
  <si>
    <t>小计</t>
    <phoneticPr fontId="3" type="noConversion"/>
  </si>
  <si>
    <t>经费拨款
（补助）</t>
    <phoneticPr fontId="3" type="noConversion"/>
  </si>
  <si>
    <t>行政事业
性收费</t>
    <phoneticPr fontId="3" type="noConversion"/>
  </si>
  <si>
    <t>罚没款
收入</t>
    <phoneticPr fontId="3" type="noConversion"/>
  </si>
  <si>
    <t>国有资源（资产）有偿使用收入</t>
    <phoneticPr fontId="3" type="noConversion"/>
  </si>
  <si>
    <t>提取水利基金
（为减项）</t>
    <phoneticPr fontId="3" type="noConversion"/>
  </si>
  <si>
    <t>政府集中（为减项）</t>
    <phoneticPr fontId="3" type="noConversion"/>
  </si>
  <si>
    <t>政府性基金
预算收入</t>
    <phoneticPr fontId="3" type="noConversion"/>
  </si>
  <si>
    <t>政府集中
（为减项）</t>
    <phoneticPr fontId="3" type="noConversion"/>
  </si>
  <si>
    <t>03表</t>
    <phoneticPr fontId="3" type="noConversion"/>
  </si>
  <si>
    <t>2018年部门支出总体情况表</t>
    <phoneticPr fontId="3" type="noConversion"/>
  </si>
  <si>
    <t>单位：千元</t>
    <phoneticPr fontId="3" type="noConversion"/>
  </si>
  <si>
    <t>功能分类</t>
    <phoneticPr fontId="3" type="noConversion"/>
  </si>
  <si>
    <t>合计</t>
    <phoneticPr fontId="3" type="noConversion"/>
  </si>
  <si>
    <t>基本支出</t>
    <phoneticPr fontId="3" type="noConversion"/>
  </si>
  <si>
    <t>项目支出</t>
    <phoneticPr fontId="3" type="noConversion"/>
  </si>
  <si>
    <t>上缴上级支出</t>
    <phoneticPr fontId="3" type="noConversion"/>
  </si>
  <si>
    <t>经营支出</t>
    <phoneticPr fontId="3" type="noConversion"/>
  </si>
  <si>
    <t>科目编码</t>
  </si>
  <si>
    <t>科目名称</t>
  </si>
  <si>
    <t>类</t>
  </si>
  <si>
    <t>款</t>
  </si>
  <si>
    <t>项</t>
  </si>
  <si>
    <r>
      <t>注：1、本表参考《收支总体情况表》（0</t>
    </r>
    <r>
      <rPr>
        <sz val="11"/>
        <color indexed="8"/>
        <rFont val="宋体"/>
        <family val="3"/>
        <charset val="134"/>
      </rPr>
      <t>1表）支出部分；
    2、本表明细到功能分类的项级科目；
    3、本表以“千元”为金额单位（不保留小数位）。</t>
    </r>
    <phoneticPr fontId="3" type="noConversion"/>
  </si>
  <si>
    <r>
      <t>0</t>
    </r>
    <r>
      <rPr>
        <b/>
        <sz val="11"/>
        <rFont val="宋体"/>
        <family val="3"/>
        <charset val="134"/>
      </rPr>
      <t>4</t>
    </r>
    <r>
      <rPr>
        <b/>
        <sz val="11"/>
        <rFont val="宋体"/>
        <family val="3"/>
        <charset val="134"/>
      </rPr>
      <t>表</t>
    </r>
    <phoneticPr fontId="3" type="noConversion"/>
  </si>
  <si>
    <t xml:space="preserve"> 2018年部门财政拨款收支总体情况表</t>
    <phoneticPr fontId="3" type="noConversion"/>
  </si>
  <si>
    <t>单位：千元</t>
    <phoneticPr fontId="3" type="noConversion"/>
  </si>
  <si>
    <t>收入（自动生成）</t>
    <phoneticPr fontId="3" type="noConversion"/>
  </si>
  <si>
    <t>支出</t>
    <phoneticPr fontId="3" type="noConversion"/>
  </si>
  <si>
    <t>项      目</t>
    <phoneticPr fontId="3" type="noConversion"/>
  </si>
  <si>
    <t>行次</t>
    <phoneticPr fontId="3" type="noConversion"/>
  </si>
  <si>
    <t>金额</t>
    <phoneticPr fontId="3" type="noConversion"/>
  </si>
  <si>
    <t>小计</t>
    <phoneticPr fontId="3" type="noConversion"/>
  </si>
  <si>
    <t>一般公共预算
财政拨款</t>
    <phoneticPr fontId="3" type="noConversion"/>
  </si>
  <si>
    <t>政府性基金预算
财政拨款</t>
    <phoneticPr fontId="3" type="noConversion"/>
  </si>
  <si>
    <t>一、一般公共预算财政拨款</t>
    <phoneticPr fontId="3" type="noConversion"/>
  </si>
  <si>
    <t>一、一般公共服务支出</t>
    <phoneticPr fontId="3" type="noConversion"/>
  </si>
  <si>
    <t>二、政府性基金预算财政拨款</t>
    <phoneticPr fontId="3" type="noConversion"/>
  </si>
  <si>
    <t>十八、国土海洋气象等支出</t>
    <phoneticPr fontId="3" type="noConversion"/>
  </si>
  <si>
    <t>二十一、其他支出</t>
    <phoneticPr fontId="3" type="noConversion"/>
  </si>
  <si>
    <t>二十二、债务还本支出</t>
    <phoneticPr fontId="3" type="noConversion"/>
  </si>
  <si>
    <t>二十三、债务付息支出</t>
    <phoneticPr fontId="3" type="noConversion"/>
  </si>
  <si>
    <t>本年收入合计</t>
    <phoneticPr fontId="3" type="noConversion"/>
  </si>
  <si>
    <t>本年支出合计</t>
    <phoneticPr fontId="3" type="noConversion"/>
  </si>
  <si>
    <t>注：1、本表财政拨款分为一般公共预算财政拨款和政府性基金预算财政拨款；
    2、本表以“千元”为金额单位（不保留小数位）。</t>
    <phoneticPr fontId="3" type="noConversion"/>
  </si>
  <si>
    <r>
      <t>05</t>
    </r>
    <r>
      <rPr>
        <b/>
        <sz val="11"/>
        <rFont val="宋体"/>
        <family val="3"/>
        <charset val="134"/>
      </rPr>
      <t>表</t>
    </r>
    <phoneticPr fontId="3" type="noConversion"/>
  </si>
  <si>
    <t>2018年部门一般公共预算支出情况表</t>
    <phoneticPr fontId="3" type="noConversion"/>
  </si>
  <si>
    <t>单位：千元</t>
    <phoneticPr fontId="3" type="noConversion"/>
  </si>
  <si>
    <t>功能分类</t>
    <phoneticPr fontId="3" type="noConversion"/>
  </si>
  <si>
    <t>合计</t>
    <phoneticPr fontId="3" type="noConversion"/>
  </si>
  <si>
    <t>基本支出</t>
  </si>
  <si>
    <t>项目支出</t>
  </si>
  <si>
    <t>06表</t>
    <phoneticPr fontId="3" type="noConversion"/>
  </si>
  <si>
    <t>2018年部门一般公共预算基本支出情况表</t>
    <phoneticPr fontId="3" type="noConversion"/>
  </si>
  <si>
    <t>对应政府预算经济分类</t>
    <phoneticPr fontId="3" type="noConversion"/>
  </si>
  <si>
    <t>部门预算经济分类</t>
    <phoneticPr fontId="3" type="noConversion"/>
  </si>
  <si>
    <t>科目编码</t>
    <phoneticPr fontId="3" type="noConversion"/>
  </si>
  <si>
    <t>金额</t>
    <phoneticPr fontId="3" type="noConversion"/>
  </si>
  <si>
    <t>科目编码</t>
    <phoneticPr fontId="3" type="noConversion"/>
  </si>
  <si>
    <t>合计</t>
    <phoneticPr fontId="3" type="noConversion"/>
  </si>
  <si>
    <t>机关工资福利支出</t>
    <phoneticPr fontId="3" type="noConversion"/>
  </si>
  <si>
    <t>工资福利支出</t>
  </si>
  <si>
    <t>01</t>
    <phoneticPr fontId="3" type="noConversion"/>
  </si>
  <si>
    <t>工资奖金津补贴</t>
    <phoneticPr fontId="3" type="noConversion"/>
  </si>
  <si>
    <t>基本工资</t>
  </si>
  <si>
    <t>02</t>
    <phoneticPr fontId="3" type="noConversion"/>
  </si>
  <si>
    <t>津贴补贴</t>
  </si>
  <si>
    <t>03</t>
    <phoneticPr fontId="3" type="noConversion"/>
  </si>
  <si>
    <t>奖金</t>
  </si>
  <si>
    <t>社会保障缴费</t>
    <phoneticPr fontId="3" type="noConversion"/>
  </si>
  <si>
    <t>08</t>
    <phoneticPr fontId="3" type="noConversion"/>
  </si>
  <si>
    <t>机关事业单位基本养老保险缴费</t>
  </si>
  <si>
    <t>09</t>
    <phoneticPr fontId="3" type="noConversion"/>
  </si>
  <si>
    <t>职业年金缴费</t>
    <phoneticPr fontId="3" type="noConversion"/>
  </si>
  <si>
    <t>10</t>
    <phoneticPr fontId="3" type="noConversion"/>
  </si>
  <si>
    <t>职工基本医疗保险缴费</t>
    <phoneticPr fontId="3" type="noConversion"/>
  </si>
  <si>
    <t>11</t>
    <phoneticPr fontId="3" type="noConversion"/>
  </si>
  <si>
    <t>公务员医疗补助缴费</t>
    <phoneticPr fontId="3" type="noConversion"/>
  </si>
  <si>
    <t>12</t>
    <phoneticPr fontId="3" type="noConversion"/>
  </si>
  <si>
    <t>其他社会保障缴费</t>
    <phoneticPr fontId="3" type="noConversion"/>
  </si>
  <si>
    <t>住房公积金</t>
    <phoneticPr fontId="3" type="noConversion"/>
  </si>
  <si>
    <t>13</t>
    <phoneticPr fontId="3" type="noConversion"/>
  </si>
  <si>
    <t>住房公积金</t>
    <phoneticPr fontId="3" type="noConversion"/>
  </si>
  <si>
    <t>99</t>
    <phoneticPr fontId="3" type="noConversion"/>
  </si>
  <si>
    <t>其他工资福利支出</t>
    <phoneticPr fontId="3" type="noConversion"/>
  </si>
  <si>
    <t>06</t>
    <phoneticPr fontId="3" type="noConversion"/>
  </si>
  <si>
    <t>伙食补助费</t>
  </si>
  <si>
    <t>14</t>
    <phoneticPr fontId="3" type="noConversion"/>
  </si>
  <si>
    <t>医疗费</t>
    <phoneticPr fontId="3" type="noConversion"/>
  </si>
  <si>
    <t>99</t>
    <phoneticPr fontId="3" type="noConversion"/>
  </si>
  <si>
    <t>其他工资福利支出</t>
  </si>
  <si>
    <t>机关商品和服务支出</t>
    <phoneticPr fontId="3" type="noConversion"/>
  </si>
  <si>
    <t>商品和服务支出</t>
  </si>
  <si>
    <t>01</t>
    <phoneticPr fontId="3" type="noConversion"/>
  </si>
  <si>
    <t>办公经费</t>
    <phoneticPr fontId="3" type="noConversion"/>
  </si>
  <si>
    <t>办公费</t>
  </si>
  <si>
    <t>02</t>
  </si>
  <si>
    <t>印刷费</t>
  </si>
  <si>
    <t>04</t>
  </si>
  <si>
    <t>手续费</t>
  </si>
  <si>
    <t>05</t>
  </si>
  <si>
    <t>水费</t>
  </si>
  <si>
    <t>06</t>
  </si>
  <si>
    <t>电费</t>
  </si>
  <si>
    <t>07</t>
  </si>
  <si>
    <t>邮电费</t>
  </si>
  <si>
    <t>08</t>
  </si>
  <si>
    <t>取暖费</t>
  </si>
  <si>
    <t>09</t>
  </si>
  <si>
    <t>物业管理费</t>
  </si>
  <si>
    <t>11</t>
    <phoneticPr fontId="3" type="noConversion"/>
  </si>
  <si>
    <t>差旅费</t>
  </si>
  <si>
    <t>14</t>
    <phoneticPr fontId="3" type="noConversion"/>
  </si>
  <si>
    <t>租赁费</t>
    <phoneticPr fontId="3" type="noConversion"/>
  </si>
  <si>
    <t>28</t>
    <phoneticPr fontId="3" type="noConversion"/>
  </si>
  <si>
    <t>工会经费</t>
  </si>
  <si>
    <t>29</t>
    <phoneticPr fontId="3" type="noConversion"/>
  </si>
  <si>
    <t>福利费</t>
  </si>
  <si>
    <t>39</t>
    <phoneticPr fontId="3" type="noConversion"/>
  </si>
  <si>
    <t>其他交通费用</t>
  </si>
  <si>
    <t>40</t>
    <phoneticPr fontId="3" type="noConversion"/>
  </si>
  <si>
    <t>税金及附加费用</t>
  </si>
  <si>
    <t>02</t>
    <phoneticPr fontId="3" type="noConversion"/>
  </si>
  <si>
    <t>会议费</t>
    <phoneticPr fontId="3" type="noConversion"/>
  </si>
  <si>
    <t>15</t>
    <phoneticPr fontId="3" type="noConversion"/>
  </si>
  <si>
    <t>会议费</t>
    <phoneticPr fontId="3" type="noConversion"/>
  </si>
  <si>
    <t>03</t>
    <phoneticPr fontId="3" type="noConversion"/>
  </si>
  <si>
    <t>培训费</t>
  </si>
  <si>
    <t>16</t>
    <phoneticPr fontId="3" type="noConversion"/>
  </si>
  <si>
    <t>04</t>
    <phoneticPr fontId="3" type="noConversion"/>
  </si>
  <si>
    <t>专用材料购置费</t>
    <phoneticPr fontId="3" type="noConversion"/>
  </si>
  <si>
    <t>18</t>
    <phoneticPr fontId="3" type="noConversion"/>
  </si>
  <si>
    <t>专用材料费</t>
    <phoneticPr fontId="3" type="noConversion"/>
  </si>
  <si>
    <t>24</t>
    <phoneticPr fontId="3" type="noConversion"/>
  </si>
  <si>
    <t>被装购置费</t>
  </si>
  <si>
    <t>25</t>
    <phoneticPr fontId="3" type="noConversion"/>
  </si>
  <si>
    <t>专用燃料费</t>
  </si>
  <si>
    <t>05</t>
    <phoneticPr fontId="3" type="noConversion"/>
  </si>
  <si>
    <t>委托业务费</t>
    <phoneticPr fontId="3" type="noConversion"/>
  </si>
  <si>
    <t>03</t>
    <phoneticPr fontId="3" type="noConversion"/>
  </si>
  <si>
    <t>咨询费</t>
    <phoneticPr fontId="3" type="noConversion"/>
  </si>
  <si>
    <t>26</t>
    <phoneticPr fontId="3" type="noConversion"/>
  </si>
  <si>
    <t>劳务费</t>
  </si>
  <si>
    <t>27</t>
    <phoneticPr fontId="3" type="noConversion"/>
  </si>
  <si>
    <t>委托业务费</t>
  </si>
  <si>
    <t>06</t>
    <phoneticPr fontId="3" type="noConversion"/>
  </si>
  <si>
    <t>公务接待费</t>
  </si>
  <si>
    <t>17</t>
    <phoneticPr fontId="3" type="noConversion"/>
  </si>
  <si>
    <t>07</t>
    <phoneticPr fontId="3" type="noConversion"/>
  </si>
  <si>
    <t>因公出国（境）费用</t>
  </si>
  <si>
    <t>12</t>
    <phoneticPr fontId="3" type="noConversion"/>
  </si>
  <si>
    <t>08</t>
    <phoneticPr fontId="3" type="noConversion"/>
  </si>
  <si>
    <t>公务用车运行维护费</t>
  </si>
  <si>
    <t>31</t>
    <phoneticPr fontId="3" type="noConversion"/>
  </si>
  <si>
    <t>09</t>
    <phoneticPr fontId="3" type="noConversion"/>
  </si>
  <si>
    <t>维修(护)费</t>
  </si>
  <si>
    <t>13</t>
  </si>
  <si>
    <t>99</t>
    <phoneticPr fontId="3" type="noConversion"/>
  </si>
  <si>
    <t>其他商品和服务支出</t>
  </si>
  <si>
    <t>机关资本性支出（一）</t>
    <phoneticPr fontId="3" type="noConversion"/>
  </si>
  <si>
    <t>资本性支出</t>
    <phoneticPr fontId="3" type="noConversion"/>
  </si>
  <si>
    <t>01</t>
    <phoneticPr fontId="3" type="noConversion"/>
  </si>
  <si>
    <t>房屋建筑物购建</t>
    <phoneticPr fontId="3" type="noConversion"/>
  </si>
  <si>
    <t>01</t>
    <phoneticPr fontId="3" type="noConversion"/>
  </si>
  <si>
    <t>房屋建筑物购建</t>
    <phoneticPr fontId="3" type="noConversion"/>
  </si>
  <si>
    <t>02</t>
    <phoneticPr fontId="3" type="noConversion"/>
  </si>
  <si>
    <t>基础设施建设</t>
    <phoneticPr fontId="3" type="noConversion"/>
  </si>
  <si>
    <t>05</t>
    <phoneticPr fontId="3" type="noConversion"/>
  </si>
  <si>
    <t>基础设施建设</t>
    <phoneticPr fontId="3" type="noConversion"/>
  </si>
  <si>
    <t>03</t>
    <phoneticPr fontId="3" type="noConversion"/>
  </si>
  <si>
    <t>公务用车购置</t>
    <phoneticPr fontId="3" type="noConversion"/>
  </si>
  <si>
    <t>公务用车购置</t>
    <phoneticPr fontId="3" type="noConversion"/>
  </si>
  <si>
    <t>05</t>
    <phoneticPr fontId="3" type="noConversion"/>
  </si>
  <si>
    <t>土地征迁补偿和安置支出</t>
    <phoneticPr fontId="3" type="noConversion"/>
  </si>
  <si>
    <t>土地补偿</t>
    <phoneticPr fontId="3" type="noConversion"/>
  </si>
  <si>
    <t>10</t>
  </si>
  <si>
    <t>安置补助</t>
    <phoneticPr fontId="3" type="noConversion"/>
  </si>
  <si>
    <t>11</t>
  </si>
  <si>
    <t>地上附着物和青苗补偿</t>
    <phoneticPr fontId="3" type="noConversion"/>
  </si>
  <si>
    <t>12</t>
  </si>
  <si>
    <t>拆迁补偿</t>
    <phoneticPr fontId="3" type="noConversion"/>
  </si>
  <si>
    <t>06</t>
    <phoneticPr fontId="3" type="noConversion"/>
  </si>
  <si>
    <t>设备购置</t>
    <phoneticPr fontId="3" type="noConversion"/>
  </si>
  <si>
    <t>办公设备购置</t>
    <phoneticPr fontId="3" type="noConversion"/>
  </si>
  <si>
    <r>
      <t>03</t>
    </r>
    <r>
      <rPr>
        <b/>
        <sz val="11"/>
        <color indexed="8"/>
        <rFont val="宋体"/>
        <family val="3"/>
        <charset val="134"/>
      </rPr>
      <t/>
    </r>
  </si>
  <si>
    <t>专用设备购置</t>
  </si>
  <si>
    <t>信息网络及软件购置更新</t>
    <phoneticPr fontId="3" type="noConversion"/>
  </si>
  <si>
    <t>07</t>
    <phoneticPr fontId="3" type="noConversion"/>
  </si>
  <si>
    <t>大型修缮</t>
    <phoneticPr fontId="3" type="noConversion"/>
  </si>
  <si>
    <t>06</t>
    <phoneticPr fontId="3" type="noConversion"/>
  </si>
  <si>
    <t>大型修缮</t>
    <phoneticPr fontId="3" type="noConversion"/>
  </si>
  <si>
    <t>99</t>
    <phoneticPr fontId="3" type="noConversion"/>
  </si>
  <si>
    <t>其他资本性支出</t>
    <phoneticPr fontId="3" type="noConversion"/>
  </si>
  <si>
    <t>物资储备</t>
    <phoneticPr fontId="3" type="noConversion"/>
  </si>
  <si>
    <t>19</t>
    <phoneticPr fontId="3" type="noConversion"/>
  </si>
  <si>
    <t>其他交通工具购置</t>
    <phoneticPr fontId="3" type="noConversion"/>
  </si>
  <si>
    <t>21</t>
    <phoneticPr fontId="3" type="noConversion"/>
  </si>
  <si>
    <t>文物和陈列品购置</t>
    <phoneticPr fontId="3" type="noConversion"/>
  </si>
  <si>
    <t>22</t>
    <phoneticPr fontId="3" type="noConversion"/>
  </si>
  <si>
    <t>无形资产购置</t>
    <phoneticPr fontId="3" type="noConversion"/>
  </si>
  <si>
    <t>对个人和家庭的补助</t>
  </si>
  <si>
    <t>01</t>
    <phoneticPr fontId="3" type="noConversion"/>
  </si>
  <si>
    <t>社会福利和救助</t>
    <phoneticPr fontId="3" type="noConversion"/>
  </si>
  <si>
    <t>04</t>
    <phoneticPr fontId="3" type="noConversion"/>
  </si>
  <si>
    <t>抚恤金</t>
  </si>
  <si>
    <t>生活补助</t>
  </si>
  <si>
    <t>救济费</t>
  </si>
  <si>
    <t>医疗费补助</t>
    <phoneticPr fontId="3" type="noConversion"/>
  </si>
  <si>
    <t>奖励金</t>
  </si>
  <si>
    <t>02</t>
    <phoneticPr fontId="3" type="noConversion"/>
  </si>
  <si>
    <t>助学金</t>
  </si>
  <si>
    <t>03</t>
    <phoneticPr fontId="3" type="noConversion"/>
  </si>
  <si>
    <t>个人农业生产补贴</t>
    <phoneticPr fontId="3" type="noConversion"/>
  </si>
  <si>
    <t>个人农业生产补贴</t>
    <phoneticPr fontId="3" type="noConversion"/>
  </si>
  <si>
    <t>05</t>
    <phoneticPr fontId="3" type="noConversion"/>
  </si>
  <si>
    <t>离退休费</t>
    <phoneticPr fontId="3" type="noConversion"/>
  </si>
  <si>
    <t>01</t>
    <phoneticPr fontId="3" type="noConversion"/>
  </si>
  <si>
    <t>离休费</t>
  </si>
  <si>
    <t>02</t>
    <phoneticPr fontId="3" type="noConversion"/>
  </si>
  <si>
    <t>退休费</t>
  </si>
  <si>
    <t>03</t>
    <phoneticPr fontId="3" type="noConversion"/>
  </si>
  <si>
    <t>退职（役）费</t>
  </si>
  <si>
    <t>99</t>
    <phoneticPr fontId="3" type="noConversion"/>
  </si>
  <si>
    <t>其他对个人和家庭的补助</t>
    <phoneticPr fontId="3" type="noConversion"/>
  </si>
  <si>
    <t>99</t>
    <phoneticPr fontId="3" type="noConversion"/>
  </si>
  <si>
    <t>其他对个人和家庭的补助</t>
    <phoneticPr fontId="3" type="noConversion"/>
  </si>
  <si>
    <t>07表</t>
    <phoneticPr fontId="3" type="noConversion"/>
  </si>
  <si>
    <t>2018年部门一般公共预算“三公”经费支出情况表</t>
    <phoneticPr fontId="3" type="noConversion"/>
  </si>
  <si>
    <t>单位：千元</t>
    <phoneticPr fontId="3" type="noConversion"/>
  </si>
  <si>
    <t>合计</t>
  </si>
  <si>
    <t>因公出国（境）费</t>
    <phoneticPr fontId="3" type="noConversion"/>
  </si>
  <si>
    <t>公务用车购置和运行维护费</t>
    <phoneticPr fontId="3" type="noConversion"/>
  </si>
  <si>
    <t>公务
接待费</t>
    <phoneticPr fontId="3" type="noConversion"/>
  </si>
  <si>
    <t>2018年
预算数</t>
    <phoneticPr fontId="3" type="noConversion"/>
  </si>
  <si>
    <t>上年
预算数</t>
    <phoneticPr fontId="3" type="noConversion"/>
  </si>
  <si>
    <t>增减
额</t>
    <phoneticPr fontId="3" type="noConversion"/>
  </si>
  <si>
    <t>增减
比例</t>
    <phoneticPr fontId="3" type="noConversion"/>
  </si>
  <si>
    <t>小计</t>
  </si>
  <si>
    <t>公务用车购置</t>
    <phoneticPr fontId="3" type="noConversion"/>
  </si>
  <si>
    <t>公务用车运行维护费</t>
    <phoneticPr fontId="3" type="noConversion"/>
  </si>
  <si>
    <t>注：1、如无此表，请勿删除，在表中填列“无”；
    2、本表以“千元”为金额单位（不保留小数位）。</t>
    <phoneticPr fontId="3" type="noConversion"/>
  </si>
  <si>
    <t>08表</t>
    <phoneticPr fontId="3" type="noConversion"/>
  </si>
  <si>
    <t>2018年部门政府性基金预算支出情况表</t>
    <phoneticPr fontId="3" type="noConversion"/>
  </si>
  <si>
    <t>单位：千元</t>
    <phoneticPr fontId="3" type="noConversion"/>
  </si>
  <si>
    <t>功能分类</t>
    <phoneticPr fontId="3" type="noConversion"/>
  </si>
  <si>
    <t>合计</t>
    <phoneticPr fontId="3" type="noConversion"/>
  </si>
  <si>
    <t>注：1、本表从《收支总体情况表》（01表）收入部分自动提取数据生成；
    2、本表财政拨款收入包含一般公共预算财政拨款和政府性基金预算财政拨款；
    3、本表以“千元”为金额单位（不保留小数位）。</t>
    <phoneticPr fontId="3" type="noConversion"/>
  </si>
  <si>
    <t>对附属单位补助支出</t>
    <phoneticPr fontId="3" type="noConversion"/>
  </si>
  <si>
    <t>注：1、本表明细到功能分类的项级科目；
    2、本表以“千元”为金额单位（不保留小数位）。</t>
    <phoneticPr fontId="3" type="noConversion"/>
  </si>
  <si>
    <t>注：1、如无此表，请勿删除，在表中填列“无”；
    2、本表明细到功能分类项级科目；
    3、本表以“千元”为金额单位（不保留小数位）。</t>
    <phoneticPr fontId="3" type="noConversion"/>
  </si>
  <si>
    <t>201</t>
  </si>
  <si>
    <t>01</t>
  </si>
  <si>
    <t>行政运行</t>
  </si>
  <si>
    <t>其他行政事业单位医疗支出</t>
  </si>
  <si>
    <t>住房公积金</t>
  </si>
  <si>
    <t>208</t>
  </si>
  <si>
    <t>99</t>
  </si>
  <si>
    <t>其他社会保障和就业支出</t>
  </si>
  <si>
    <t>一般行政管理事务</t>
  </si>
  <si>
    <t>无</t>
    <phoneticPr fontId="3" type="noConversion"/>
  </si>
</sst>
</file>

<file path=xl/styles.xml><?xml version="1.0" encoding="utf-8"?>
<styleSheet xmlns="http://schemas.openxmlformats.org/spreadsheetml/2006/main">
  <numFmts count="5">
    <numFmt numFmtId="176" formatCode="00"/>
    <numFmt numFmtId="177" formatCode="0_);[Red]\(0\)"/>
    <numFmt numFmtId="178" formatCode="0_ "/>
    <numFmt numFmtId="179" formatCode="#,##0_ "/>
    <numFmt numFmtId="180" formatCode="0.00_);[Red]\(0.00\)"/>
  </numFmts>
  <fonts count="16">
    <font>
      <sz val="12"/>
      <name val="宋体"/>
      <family val="3"/>
      <charset val="134"/>
    </font>
    <font>
      <sz val="12"/>
      <name val="宋体"/>
      <family val="3"/>
      <charset val="134"/>
    </font>
    <font>
      <b/>
      <sz val="11"/>
      <name val="宋体"/>
      <family val="3"/>
      <charset val="134"/>
    </font>
    <font>
      <sz val="9"/>
      <name val="宋体"/>
      <family val="3"/>
      <charset val="134"/>
    </font>
    <font>
      <sz val="11"/>
      <name val="宋体"/>
      <family val="3"/>
      <charset val="134"/>
    </font>
    <font>
      <sz val="18"/>
      <name val="方正小标宋简体"/>
      <family val="4"/>
      <charset val="134"/>
    </font>
    <font>
      <sz val="18"/>
      <name val="宋体"/>
      <family val="3"/>
      <charset val="134"/>
    </font>
    <font>
      <sz val="10"/>
      <name val="宋体"/>
      <family val="3"/>
      <charset val="134"/>
    </font>
    <font>
      <sz val="11"/>
      <color rgb="FFFF0000"/>
      <name val="宋体"/>
      <family val="3"/>
      <charset val="134"/>
    </font>
    <font>
      <b/>
      <sz val="11"/>
      <color theme="1"/>
      <name val="等线"/>
      <family val="3"/>
      <charset val="134"/>
      <scheme val="minor"/>
    </font>
    <font>
      <sz val="11"/>
      <color indexed="8"/>
      <name val="宋体"/>
      <family val="3"/>
      <charset val="134"/>
    </font>
    <font>
      <b/>
      <sz val="10"/>
      <name val="宋体"/>
      <family val="3"/>
      <charset val="134"/>
    </font>
    <font>
      <b/>
      <sz val="14"/>
      <name val="楷体_GB2312"/>
      <family val="3"/>
      <charset val="134"/>
    </font>
    <font>
      <b/>
      <sz val="11"/>
      <color indexed="8"/>
      <name val="宋体"/>
      <family val="3"/>
      <charset val="134"/>
    </font>
    <font>
      <sz val="10"/>
      <name val="Helv"/>
      <family val="2"/>
    </font>
    <font>
      <sz val="11"/>
      <name val="楷体_GB2312"/>
      <family val="3"/>
      <charset val="134"/>
    </font>
  </fonts>
  <fills count="6">
    <fill>
      <patternFill patternType="none"/>
    </fill>
    <fill>
      <patternFill patternType="gray125"/>
    </fill>
    <fill>
      <patternFill patternType="solid">
        <fgColor indexed="44"/>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indexed="9"/>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8">
    <xf numFmtId="0" fontId="0" fillId="0" borderId="0"/>
    <xf numFmtId="0" fontId="3" fillId="0" borderId="0"/>
    <xf numFmtId="0" fontId="3" fillId="0" borderId="0"/>
    <xf numFmtId="0" fontId="7" fillId="0" borderId="0"/>
    <xf numFmtId="0" fontId="14" fillId="0" borderId="0"/>
    <xf numFmtId="0" fontId="1" fillId="0" borderId="0"/>
    <xf numFmtId="0" fontId="3" fillId="0" borderId="0"/>
    <xf numFmtId="0" fontId="3" fillId="0" borderId="0"/>
  </cellStyleXfs>
  <cellXfs count="139">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7" fillId="0" borderId="0" xfId="0" applyFont="1" applyAlignment="1">
      <alignment vertical="center"/>
    </xf>
    <xf numFmtId="176" fontId="7" fillId="0" borderId="0" xfId="1" applyNumberFormat="1" applyFont="1" applyFill="1" applyAlignment="1" applyProtection="1">
      <alignment vertical="center"/>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2" xfId="0" applyFont="1" applyBorder="1" applyAlignment="1">
      <alignment horizontal="center" vertical="center"/>
    </xf>
    <xf numFmtId="0" fontId="4" fillId="0" borderId="2" xfId="0" applyFont="1" applyBorder="1" applyAlignment="1">
      <alignment vertical="center"/>
    </xf>
    <xf numFmtId="0" fontId="4" fillId="0" borderId="3" xfId="0" applyFont="1" applyBorder="1" applyAlignment="1">
      <alignment horizontal="center" vertical="center"/>
    </xf>
    <xf numFmtId="0" fontId="4" fillId="0" borderId="2" xfId="0" applyFont="1" applyBorder="1" applyAlignment="1">
      <alignment horizontal="left" vertical="center"/>
    </xf>
    <xf numFmtId="177" fontId="4" fillId="0" borderId="2" xfId="0" applyNumberFormat="1" applyFont="1" applyBorder="1" applyAlignment="1">
      <alignment horizontal="right" vertical="center"/>
    </xf>
    <xf numFmtId="0" fontId="8" fillId="0" borderId="2" xfId="0" applyFont="1" applyBorder="1" applyAlignment="1">
      <alignment vertical="center"/>
    </xf>
    <xf numFmtId="0" fontId="2" fillId="0" borderId="2" xfId="0" applyFont="1" applyBorder="1" applyAlignment="1">
      <alignment horizontal="center" vertical="center"/>
    </xf>
    <xf numFmtId="0" fontId="7" fillId="0" borderId="0" xfId="0" applyFont="1" applyAlignment="1">
      <alignment horizontal="center" vertical="center"/>
    </xf>
    <xf numFmtId="0" fontId="9" fillId="0" borderId="0" xfId="0" applyFont="1" applyAlignment="1">
      <alignment vertical="center"/>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4" fillId="0" borderId="2" xfId="0" applyFont="1" applyBorder="1" applyAlignment="1">
      <alignment horizontal="center" vertical="center" wrapText="1"/>
    </xf>
    <xf numFmtId="0" fontId="2" fillId="0" borderId="0" xfId="0" applyFont="1" applyAlignment="1">
      <alignment vertical="center"/>
    </xf>
    <xf numFmtId="0" fontId="4" fillId="0" borderId="8" xfId="0" applyFont="1" applyBorder="1" applyAlignment="1">
      <alignment horizontal="center" vertical="center" wrapText="1"/>
    </xf>
    <xf numFmtId="0" fontId="7" fillId="2" borderId="2" xfId="1" applyFont="1" applyFill="1" applyBorder="1" applyAlignment="1" applyProtection="1">
      <alignment horizontal="center" vertical="center"/>
    </xf>
    <xf numFmtId="0" fontId="2" fillId="0" borderId="2" xfId="0" applyFont="1" applyBorder="1" applyAlignment="1">
      <alignment horizontal="left" vertical="center" wrapText="1"/>
    </xf>
    <xf numFmtId="0" fontId="4" fillId="0" borderId="2" xfId="0" applyFont="1" applyBorder="1" applyAlignment="1">
      <alignment horizontal="left" vertical="center" wrapText="1"/>
    </xf>
    <xf numFmtId="178" fontId="4" fillId="0" borderId="2" xfId="0" applyNumberFormat="1" applyFont="1" applyBorder="1" applyAlignment="1">
      <alignment horizontal="right" vertical="center"/>
    </xf>
    <xf numFmtId="0" fontId="11" fillId="0" borderId="0" xfId="0" applyFont="1" applyFill="1" applyAlignment="1" applyProtection="1">
      <alignment vertical="center"/>
      <protection locked="0"/>
    </xf>
    <xf numFmtId="40" fontId="7" fillId="0" borderId="0" xfId="2" applyNumberFormat="1" applyFont="1" applyFill="1" applyAlignment="1" applyProtection="1">
      <alignment vertical="center" wrapText="1"/>
      <protection locked="0"/>
    </xf>
    <xf numFmtId="0" fontId="0" fillId="0" borderId="0" xfId="0" applyFill="1" applyAlignment="1"/>
    <xf numFmtId="0" fontId="9" fillId="0" borderId="0" xfId="0" applyFont="1" applyAlignment="1">
      <alignment horizontal="center"/>
    </xf>
    <xf numFmtId="0" fontId="0" fillId="0" borderId="0" xfId="0" applyAlignment="1">
      <alignment horizontal="center"/>
    </xf>
    <xf numFmtId="40" fontId="7" fillId="0" borderId="0" xfId="2" applyNumberFormat="1" applyFont="1" applyFill="1" applyAlignment="1" applyProtection="1">
      <alignment horizontal="right" vertical="center" wrapText="1"/>
      <protection locked="0"/>
    </xf>
    <xf numFmtId="40" fontId="7" fillId="0" borderId="0" xfId="2" applyNumberFormat="1" applyFont="1" applyFill="1" applyBorder="1" applyAlignment="1" applyProtection="1">
      <alignment horizontal="center" vertical="center" wrapText="1"/>
      <protection locked="0"/>
    </xf>
    <xf numFmtId="176" fontId="7" fillId="0" borderId="0" xfId="1" applyNumberFormat="1" applyFont="1" applyFill="1" applyAlignment="1" applyProtection="1">
      <alignment horizontal="center" vertical="center"/>
    </xf>
    <xf numFmtId="0" fontId="7" fillId="0" borderId="0" xfId="0" applyFont="1"/>
    <xf numFmtId="0" fontId="2" fillId="4" borderId="2" xfId="1" applyFont="1" applyFill="1" applyBorder="1" applyAlignment="1" applyProtection="1">
      <alignment vertical="center"/>
    </xf>
    <xf numFmtId="0" fontId="2" fillId="0" borderId="2" xfId="1" applyFont="1" applyFill="1" applyBorder="1" applyAlignment="1" applyProtection="1">
      <alignment horizontal="center" vertical="center"/>
    </xf>
    <xf numFmtId="0" fontId="11" fillId="0" borderId="0" xfId="0" applyFont="1"/>
    <xf numFmtId="0" fontId="4" fillId="4" borderId="2" xfId="1" applyFont="1" applyFill="1" applyBorder="1" applyAlignment="1" applyProtection="1">
      <alignment horizontal="center" vertical="center"/>
    </xf>
    <xf numFmtId="0" fontId="13" fillId="0" borderId="2" xfId="3" applyFont="1" applyBorder="1" applyAlignment="1">
      <alignment vertical="center" shrinkToFit="1"/>
    </xf>
    <xf numFmtId="0" fontId="13" fillId="4" borderId="2" xfId="3" applyFont="1" applyFill="1" applyBorder="1" applyAlignment="1">
      <alignment horizontal="center" vertical="center" shrinkToFit="1"/>
    </xf>
    <xf numFmtId="0" fontId="10" fillId="0" borderId="2" xfId="3" applyFont="1" applyBorder="1" applyAlignment="1">
      <alignment vertical="center" shrinkToFit="1"/>
    </xf>
    <xf numFmtId="177" fontId="2" fillId="0" borderId="2" xfId="2" applyNumberFormat="1" applyFont="1" applyFill="1" applyBorder="1" applyAlignment="1" applyProtection="1">
      <alignment vertical="center" wrapText="1"/>
      <protection locked="0"/>
    </xf>
    <xf numFmtId="49" fontId="13" fillId="4" borderId="2" xfId="3" applyNumberFormat="1" applyFont="1" applyFill="1" applyBorder="1" applyAlignment="1">
      <alignment horizontal="center" vertical="center" shrinkToFit="1"/>
    </xf>
    <xf numFmtId="0" fontId="0" fillId="0" borderId="0" xfId="0" applyAlignment="1">
      <alignment horizontal="right"/>
    </xf>
    <xf numFmtId="0" fontId="2" fillId="0" borderId="0" xfId="4" applyFont="1" applyFill="1" applyAlignment="1" applyProtection="1">
      <alignment vertical="center"/>
      <protection locked="0"/>
    </xf>
    <xf numFmtId="0" fontId="1" fillId="0" borderId="0" xfId="5"/>
    <xf numFmtId="0" fontId="4" fillId="0" borderId="0" xfId="5" applyFont="1" applyAlignment="1">
      <alignment horizontal="right" vertical="center"/>
    </xf>
    <xf numFmtId="0" fontId="15" fillId="0" borderId="0" xfId="5" applyFont="1"/>
    <xf numFmtId="0" fontId="4" fillId="0" borderId="1" xfId="5" applyFont="1" applyBorder="1" applyAlignment="1">
      <alignment vertical="center"/>
    </xf>
    <xf numFmtId="0" fontId="4" fillId="0" borderId="0" xfId="5" applyFont="1"/>
    <xf numFmtId="0" fontId="4" fillId="0" borderId="2" xfId="7" applyNumberFormat="1" applyFont="1" applyFill="1" applyBorder="1" applyAlignment="1" applyProtection="1">
      <alignment horizontal="center" vertical="center" wrapText="1"/>
    </xf>
    <xf numFmtId="0" fontId="4" fillId="0" borderId="0" xfId="5" applyFont="1" applyAlignment="1">
      <alignment horizontal="center"/>
    </xf>
    <xf numFmtId="0" fontId="1" fillId="0" borderId="0" xfId="5" applyAlignment="1">
      <alignment horizontal="center"/>
    </xf>
    <xf numFmtId="0" fontId="4" fillId="0" borderId="2" xfId="0" applyFont="1" applyBorder="1" applyAlignment="1">
      <alignment horizontal="center" vertical="center"/>
    </xf>
    <xf numFmtId="49" fontId="10" fillId="4" borderId="2" xfId="3" applyNumberFormat="1" applyFont="1" applyFill="1" applyBorder="1" applyAlignment="1">
      <alignment horizontal="center" vertical="center" shrinkToFit="1"/>
    </xf>
    <xf numFmtId="178" fontId="7" fillId="0" borderId="2" xfId="1" applyNumberFormat="1" applyFont="1" applyFill="1" applyBorder="1" applyAlignment="1" applyProtection="1">
      <alignment horizontal="right" vertical="center"/>
    </xf>
    <xf numFmtId="0" fontId="4" fillId="0" borderId="0" xfId="0" applyFont="1" applyFill="1" applyAlignment="1">
      <alignment horizontal="right" vertical="center"/>
    </xf>
    <xf numFmtId="49" fontId="2" fillId="0" borderId="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2" fillId="0" borderId="2" xfId="0" applyFont="1" applyBorder="1" applyAlignment="1">
      <alignment vertical="center" wrapText="1"/>
    </xf>
    <xf numFmtId="0" fontId="4" fillId="0" borderId="2" xfId="0" applyFont="1" applyBorder="1" applyAlignment="1">
      <alignment vertical="center" wrapText="1"/>
    </xf>
    <xf numFmtId="0" fontId="7" fillId="2" borderId="2" xfId="1" applyFont="1" applyFill="1" applyBorder="1" applyAlignment="1" applyProtection="1">
      <alignment vertical="center"/>
    </xf>
    <xf numFmtId="178" fontId="4" fillId="0" borderId="2" xfId="0" applyNumberFormat="1" applyFont="1" applyBorder="1" applyAlignment="1">
      <alignment vertical="center"/>
    </xf>
    <xf numFmtId="177" fontId="7" fillId="2" borderId="2" xfId="1" applyNumberFormat="1" applyFont="1" applyFill="1" applyBorder="1" applyAlignment="1" applyProtection="1">
      <alignment horizontal="right" vertical="center"/>
    </xf>
    <xf numFmtId="0" fontId="7" fillId="2" borderId="2" xfId="1" applyFont="1" applyFill="1" applyBorder="1" applyAlignment="1" applyProtection="1">
      <alignment horizontal="right" vertical="center"/>
    </xf>
    <xf numFmtId="49" fontId="4" fillId="0" borderId="2" xfId="0" applyNumberFormat="1" applyFont="1" applyBorder="1" applyAlignment="1">
      <alignment vertical="center" wrapText="1"/>
    </xf>
    <xf numFmtId="177" fontId="7" fillId="0" borderId="2" xfId="6" applyNumberFormat="1" applyFont="1" applyFill="1" applyBorder="1" applyAlignment="1" applyProtection="1">
      <alignment horizontal="right" vertical="center" wrapText="1"/>
    </xf>
    <xf numFmtId="3" fontId="4" fillId="4" borderId="2" xfId="1" applyNumberFormat="1" applyFont="1" applyFill="1" applyBorder="1" applyAlignment="1" applyProtection="1">
      <alignment vertical="center" wrapText="1"/>
    </xf>
    <xf numFmtId="0" fontId="2" fillId="4" borderId="2" xfId="1" applyFont="1" applyFill="1" applyBorder="1" applyAlignment="1" applyProtection="1">
      <alignment horizontal="center" vertical="center"/>
    </xf>
    <xf numFmtId="0" fontId="10" fillId="4" borderId="2" xfId="3" applyFont="1" applyFill="1" applyBorder="1" applyAlignment="1">
      <alignment horizontal="center" vertical="center" shrinkToFit="1"/>
    </xf>
    <xf numFmtId="3" fontId="4" fillId="0" borderId="2" xfId="1" applyNumberFormat="1" applyFont="1" applyFill="1" applyBorder="1" applyAlignment="1" applyProtection="1">
      <alignment vertical="center" wrapText="1"/>
    </xf>
    <xf numFmtId="0" fontId="4" fillId="0" borderId="3"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lef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0" fillId="0" borderId="4" xfId="0" applyFont="1" applyBorder="1" applyAlignment="1">
      <alignment horizontal="left" vertical="center" wrapText="1"/>
    </xf>
    <xf numFmtId="0" fontId="0" fillId="0" borderId="4" xfId="0" applyBorder="1" applyAlignment="1">
      <alignment horizontal="left" vertical="center"/>
    </xf>
    <xf numFmtId="0" fontId="4" fillId="0" borderId="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8" fillId="0" borderId="3" xfId="0" applyFont="1" applyBorder="1" applyAlignment="1">
      <alignment horizontal="center" vertical="center" wrapText="1"/>
    </xf>
    <xf numFmtId="0" fontId="8" fillId="0" borderId="9" xfId="0" applyFont="1" applyBorder="1" applyAlignment="1">
      <alignment horizontal="center" vertical="center" wrapText="1"/>
    </xf>
    <xf numFmtId="0" fontId="8" fillId="0" borderId="8" xfId="0" applyFont="1" applyBorder="1" applyAlignment="1">
      <alignment horizontal="center" vertical="center" wrapText="1"/>
    </xf>
    <xf numFmtId="0" fontId="1" fillId="0" borderId="4" xfId="0" applyFont="1" applyBorder="1" applyAlignment="1">
      <alignment horizontal="left"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4" xfId="0" applyFont="1" applyBorder="1" applyAlignment="1">
      <alignment horizontal="left" vertical="center" wrapText="1"/>
    </xf>
    <xf numFmtId="0" fontId="7" fillId="0" borderId="4" xfId="0" applyFont="1" applyBorder="1" applyAlignment="1">
      <alignment horizontal="left" vertical="center"/>
    </xf>
    <xf numFmtId="0" fontId="4" fillId="3" borderId="2" xfId="0" applyFont="1" applyFill="1" applyBorder="1" applyAlignment="1">
      <alignment horizontal="center" vertical="center"/>
    </xf>
    <xf numFmtId="0" fontId="4" fillId="0" borderId="3"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horizontal="left" vertical="center"/>
    </xf>
    <xf numFmtId="176" fontId="7" fillId="0" borderId="1" xfId="1" applyNumberFormat="1" applyFont="1" applyFill="1" applyBorder="1" applyAlignment="1" applyProtection="1">
      <alignment horizontal="center" vertical="center"/>
    </xf>
    <xf numFmtId="0" fontId="5" fillId="0" borderId="0" xfId="2" applyNumberFormat="1" applyFont="1" applyFill="1" applyAlignment="1" applyProtection="1">
      <alignment horizontal="center" vertical="center" wrapText="1"/>
      <protection locked="0"/>
    </xf>
    <xf numFmtId="0" fontId="4" fillId="0" borderId="0" xfId="0" applyFont="1" applyBorder="1" applyAlignment="1">
      <alignment horizontal="right" vertical="center"/>
    </xf>
    <xf numFmtId="176" fontId="12" fillId="0" borderId="2" xfId="1" applyNumberFormat="1" applyFont="1" applyFill="1" applyBorder="1" applyAlignment="1" applyProtection="1">
      <alignment horizontal="center" vertical="center"/>
    </xf>
    <xf numFmtId="0" fontId="4" fillId="0" borderId="2" xfId="0" applyFont="1" applyFill="1" applyBorder="1" applyAlignment="1">
      <alignment horizontal="center" vertical="center" wrapText="1"/>
    </xf>
    <xf numFmtId="49" fontId="10" fillId="4" borderId="2" xfId="3" applyNumberFormat="1" applyFont="1" applyFill="1" applyBorder="1" applyAlignment="1">
      <alignment horizontal="center" vertical="center" shrinkToFit="1"/>
    </xf>
    <xf numFmtId="177" fontId="4" fillId="0" borderId="2" xfId="2" applyNumberFormat="1" applyFont="1" applyFill="1" applyBorder="1" applyAlignment="1" applyProtection="1">
      <alignment vertical="center" wrapText="1"/>
      <protection locked="0"/>
    </xf>
    <xf numFmtId="3" fontId="4" fillId="0" borderId="2" xfId="1" applyNumberFormat="1" applyFont="1" applyFill="1" applyBorder="1" applyAlignment="1" applyProtection="1">
      <alignment vertical="center" wrapText="1"/>
    </xf>
    <xf numFmtId="177" fontId="4" fillId="0" borderId="2" xfId="0" applyNumberFormat="1" applyFont="1" applyFill="1" applyBorder="1" applyAlignment="1">
      <alignment vertical="center"/>
    </xf>
    <xf numFmtId="0" fontId="10" fillId="0" borderId="2" xfId="3" applyFont="1" applyBorder="1" applyAlignment="1">
      <alignment vertical="center" shrinkToFit="1"/>
    </xf>
    <xf numFmtId="0" fontId="5" fillId="0" borderId="0" xfId="5" applyFont="1" applyAlignment="1">
      <alignment horizontal="center" vertical="center"/>
    </xf>
    <xf numFmtId="0" fontId="4" fillId="0" borderId="1" xfId="5" applyFont="1" applyBorder="1" applyAlignment="1">
      <alignment horizontal="center" vertical="center"/>
    </xf>
    <xf numFmtId="0" fontId="4" fillId="0" borderId="3" xfId="6" applyNumberFormat="1" applyFont="1" applyFill="1" applyBorder="1" applyAlignment="1" applyProtection="1">
      <alignment horizontal="center" vertical="center" wrapText="1"/>
    </xf>
    <xf numFmtId="0" fontId="4" fillId="0" borderId="8" xfId="6" applyNumberFormat="1" applyFont="1" applyFill="1" applyBorder="1" applyAlignment="1" applyProtection="1">
      <alignment horizontal="center" vertical="center" wrapText="1"/>
    </xf>
    <xf numFmtId="0" fontId="4" fillId="0" borderId="9" xfId="6" applyNumberFormat="1" applyFont="1" applyFill="1" applyBorder="1" applyAlignment="1" applyProtection="1">
      <alignment horizontal="center" vertical="center" wrapText="1"/>
    </xf>
    <xf numFmtId="0" fontId="4" fillId="0" borderId="10" xfId="7" applyNumberFormat="1" applyFont="1" applyFill="1" applyBorder="1" applyAlignment="1" applyProtection="1">
      <alignment horizontal="center" vertical="center" wrapText="1"/>
    </xf>
    <xf numFmtId="0" fontId="4" fillId="0" borderId="4" xfId="7" applyNumberFormat="1" applyFont="1" applyFill="1" applyBorder="1" applyAlignment="1" applyProtection="1">
      <alignment horizontal="center" vertical="center" wrapText="1"/>
    </xf>
    <xf numFmtId="0" fontId="4" fillId="0" borderId="13" xfId="7" applyNumberFormat="1" applyFont="1" applyFill="1" applyBorder="1" applyAlignment="1" applyProtection="1">
      <alignment horizontal="center" vertical="center" wrapText="1"/>
    </xf>
    <xf numFmtId="0" fontId="4" fillId="0" borderId="5" xfId="6" applyNumberFormat="1" applyFont="1" applyFill="1" applyBorder="1" applyAlignment="1" applyProtection="1">
      <alignment horizontal="center" vertical="center" wrapText="1"/>
    </xf>
    <xf numFmtId="0" fontId="4" fillId="0" borderId="6" xfId="6" applyNumberFormat="1" applyFont="1" applyFill="1" applyBorder="1" applyAlignment="1" applyProtection="1">
      <alignment horizontal="center" vertical="center" wrapText="1"/>
    </xf>
    <xf numFmtId="0" fontId="4" fillId="0" borderId="7" xfId="6" applyNumberFormat="1" applyFont="1" applyFill="1" applyBorder="1" applyAlignment="1" applyProtection="1">
      <alignment horizontal="center" vertical="center" wrapText="1"/>
    </xf>
    <xf numFmtId="0" fontId="4" fillId="0" borderId="2" xfId="6" applyNumberFormat="1" applyFont="1" applyFill="1" applyBorder="1" applyAlignment="1" applyProtection="1">
      <alignment horizontal="center" vertical="center"/>
    </xf>
    <xf numFmtId="0" fontId="4" fillId="0" borderId="2" xfId="7" applyNumberFormat="1" applyFont="1" applyFill="1" applyBorder="1" applyAlignment="1" applyProtection="1">
      <alignment horizontal="center" vertical="center" wrapText="1"/>
    </xf>
    <xf numFmtId="0" fontId="4" fillId="0" borderId="3" xfId="7" applyNumberFormat="1" applyFont="1" applyFill="1" applyBorder="1" applyAlignment="1" applyProtection="1">
      <alignment horizontal="center" vertical="center" wrapText="1"/>
    </xf>
    <xf numFmtId="0" fontId="4" fillId="0" borderId="9" xfId="7" applyNumberFormat="1" applyFont="1" applyFill="1" applyBorder="1" applyAlignment="1" applyProtection="1">
      <alignment horizontal="center" vertical="center" wrapText="1"/>
    </xf>
    <xf numFmtId="0" fontId="4" fillId="0" borderId="4" xfId="5" applyFont="1" applyBorder="1" applyAlignment="1">
      <alignment horizontal="left" vertical="center" wrapText="1"/>
    </xf>
    <xf numFmtId="0" fontId="4" fillId="0" borderId="4" xfId="5" applyFont="1" applyBorder="1" applyAlignment="1">
      <alignment horizontal="left" vertical="center"/>
    </xf>
    <xf numFmtId="0" fontId="4" fillId="0" borderId="2" xfId="6" applyNumberFormat="1" applyFont="1" applyFill="1" applyBorder="1" applyAlignment="1" applyProtection="1">
      <alignment horizontal="center" vertical="center" wrapText="1"/>
    </xf>
    <xf numFmtId="3" fontId="4" fillId="2" borderId="14" xfId="1" applyNumberFormat="1" applyFont="1" applyFill="1" applyBorder="1" applyAlignment="1" applyProtection="1">
      <alignment horizontal="right" vertical="center" wrapText="1"/>
    </xf>
    <xf numFmtId="179" fontId="4" fillId="0" borderId="14" xfId="1" applyNumberFormat="1" applyFont="1" applyFill="1" applyBorder="1" applyAlignment="1" applyProtection="1">
      <alignment horizontal="right" vertical="center" wrapText="1"/>
    </xf>
    <xf numFmtId="179" fontId="4" fillId="0" borderId="15" xfId="1" applyNumberFormat="1" applyFont="1" applyFill="1" applyBorder="1" applyAlignment="1" applyProtection="1">
      <alignment horizontal="right" vertical="center" wrapText="1"/>
    </xf>
    <xf numFmtId="177" fontId="7" fillId="2" borderId="2" xfId="1" applyNumberFormat="1" applyFont="1" applyFill="1" applyBorder="1" applyAlignment="1" applyProtection="1">
      <alignment horizontal="center" vertical="center"/>
    </xf>
    <xf numFmtId="177" fontId="7" fillId="5" borderId="2" xfId="1" applyNumberFormat="1" applyFont="1" applyFill="1" applyBorder="1" applyAlignment="1" applyProtection="1">
      <alignment horizontal="center" vertical="center"/>
    </xf>
    <xf numFmtId="177" fontId="7" fillId="0" borderId="2" xfId="6" applyNumberFormat="1" applyFont="1" applyFill="1" applyBorder="1" applyAlignment="1" applyProtection="1">
      <alignment horizontal="center" vertical="center" wrapText="1"/>
    </xf>
    <xf numFmtId="177" fontId="7" fillId="5" borderId="2" xfId="6" applyNumberFormat="1" applyFont="1" applyFill="1" applyBorder="1" applyAlignment="1" applyProtection="1">
      <alignment horizontal="center" vertical="center" wrapText="1"/>
    </xf>
    <xf numFmtId="180" fontId="7" fillId="0" borderId="2" xfId="6" applyNumberFormat="1" applyFont="1" applyFill="1" applyBorder="1" applyAlignment="1" applyProtection="1">
      <alignment horizontal="center" vertical="center" wrapText="1"/>
    </xf>
  </cellXfs>
  <cellStyles count="8">
    <cellStyle name="常规" xfId="0" builtinId="0"/>
    <cellStyle name="常规 10 2 2" xfId="6"/>
    <cellStyle name="常规 16" xfId="3"/>
    <cellStyle name="常规_2011年省直部门预算表格样式" xfId="1"/>
    <cellStyle name="常规_2011年省直部门预算表格样式 3" xfId="2"/>
    <cellStyle name="常规_2014年“三公”经费预算表（表样） 2" xfId="7"/>
    <cellStyle name="常规_2015年荣成市部门预算明细表（二上输出）" xfId="5"/>
    <cellStyle name="常规_2015年预算印刷版（编辑）"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8.8.12\&#39044;&#31639;&#22788;\&#35774;&#22791;\&#21407;&#22987;\814\13%20&#38081;&#36335;&#37197;&#202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ingzheng\&#26412;&#22320;&#30913;&#30424;&#65288;e&#65289;\2018&#24180;&#34892;&#25919;&#25919;&#27861;&#31185;&#36164;&#26009;&#25968;&#25454;&#24211;\2018&#39044;&#31639;\&#20108;&#19978;\12-&#36130;&#25919;&#23616;.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四月份月报"/>
      <sheetName val="XL4Poppy"/>
      <sheetName val="区划对应表"/>
      <sheetName val="1-4余额表"/>
      <sheetName val="DY-（调整特殊因素）增量对应重点（汇报）"/>
      <sheetName val="DDETABLE "/>
      <sheetName val="#REF"/>
      <sheetName val="中央"/>
      <sheetName val="01北京市"/>
      <sheetName val="2000地方"/>
      <sheetName val="有效性列表"/>
      <sheetName val="录入表"/>
      <sheetName val="C01-1"/>
      <sheetName val="mx"/>
      <sheetName val="单位编码"/>
      <sheetName val="分类"/>
      <sheetName val="市级专项格式"/>
      <sheetName val="KKKKKKKK"/>
      <sheetName val="各年度收费、罚没、专项收入.xls]Sheet3"/>
      <sheetName val="差异系数"/>
      <sheetName val="data"/>
      <sheetName val="Financ. Overview"/>
      <sheetName val="Toolbox"/>
      <sheetName val="Main"/>
      <sheetName val="_ESList"/>
      <sheetName val="一般预算收入"/>
      <sheetName val="表二 汇总表（业务处填）"/>
      <sheetName val="农业人口"/>
      <sheetName val="Open"/>
      <sheetName val="事业发展"/>
      <sheetName val="公检法司编制"/>
      <sheetName val="行政编制"/>
      <sheetName val="人民银行"/>
      <sheetName val="2009"/>
    </sheetNames>
    <sheetDataSet>
      <sheetData sheetId="0" refreshError="1">
        <row r="6">
          <cell r="A6" t="str">
            <v xml:space="preserve">一、工商税收类                </v>
          </cell>
          <cell r="B6">
            <v>1046134</v>
          </cell>
          <cell r="C6">
            <v>920480</v>
          </cell>
          <cell r="D6">
            <v>129220</v>
          </cell>
          <cell r="E6">
            <v>1049700</v>
          </cell>
        </row>
        <row r="7">
          <cell r="A7" t="str">
            <v xml:space="preserve">    增值税                    </v>
          </cell>
          <cell r="B7">
            <v>0</v>
          </cell>
          <cell r="C7">
            <v>125063</v>
          </cell>
          <cell r="D7">
            <v>47730</v>
          </cell>
          <cell r="E7">
            <v>172793</v>
          </cell>
        </row>
        <row r="8">
          <cell r="A8" t="str">
            <v xml:space="preserve">    营业税                    </v>
          </cell>
          <cell r="B8">
            <v>0</v>
          </cell>
          <cell r="C8">
            <v>466434</v>
          </cell>
          <cell r="D8">
            <v>74326</v>
          </cell>
          <cell r="E8">
            <v>540760</v>
          </cell>
        </row>
        <row r="9">
          <cell r="A9" t="str">
            <v xml:space="preserve">    个人所得税                </v>
          </cell>
          <cell r="B9">
            <v>0</v>
          </cell>
          <cell r="C9">
            <v>132092</v>
          </cell>
          <cell r="D9">
            <v>1562</v>
          </cell>
          <cell r="E9">
            <v>133654</v>
          </cell>
        </row>
        <row r="10">
          <cell r="A10" t="str">
            <v xml:space="preserve">    土地增值税                </v>
          </cell>
          <cell r="B10">
            <v>0</v>
          </cell>
          <cell r="C10">
            <v>3691</v>
          </cell>
          <cell r="D10">
            <v>0</v>
          </cell>
          <cell r="E10">
            <v>3691</v>
          </cell>
        </row>
        <row r="11">
          <cell r="A11" t="str">
            <v xml:space="preserve">    外商投资企业和外国企业所得</v>
          </cell>
          <cell r="B11">
            <v>0</v>
          </cell>
          <cell r="C11">
            <v>0</v>
          </cell>
          <cell r="D11">
            <v>0</v>
          </cell>
          <cell r="E11">
            <v>0</v>
          </cell>
        </row>
        <row r="12">
          <cell r="A12" t="str">
            <v xml:space="preserve">    城市维护建设税            </v>
          </cell>
          <cell r="B12">
            <v>0</v>
          </cell>
          <cell r="C12">
            <v>61856</v>
          </cell>
          <cell r="D12">
            <v>4400</v>
          </cell>
          <cell r="E12">
            <v>66256</v>
          </cell>
        </row>
        <row r="13">
          <cell r="A13" t="str">
            <v xml:space="preserve">    车船使用税                </v>
          </cell>
          <cell r="B13">
            <v>0</v>
          </cell>
          <cell r="C13">
            <v>9385</v>
          </cell>
          <cell r="D13">
            <v>156</v>
          </cell>
          <cell r="E13">
            <v>9541</v>
          </cell>
        </row>
        <row r="14">
          <cell r="A14" t="str">
            <v xml:space="preserve">    房产税                    </v>
          </cell>
          <cell r="B14">
            <v>0</v>
          </cell>
          <cell r="C14">
            <v>68832</v>
          </cell>
          <cell r="D14">
            <v>527</v>
          </cell>
          <cell r="E14">
            <v>69359</v>
          </cell>
        </row>
        <row r="15">
          <cell r="A15" t="str">
            <v xml:space="preserve">    屠宰税                    </v>
          </cell>
          <cell r="B15">
            <v>0</v>
          </cell>
          <cell r="C15">
            <v>243</v>
          </cell>
          <cell r="D15">
            <v>6</v>
          </cell>
          <cell r="E15">
            <v>249</v>
          </cell>
        </row>
        <row r="16">
          <cell r="A16" t="str">
            <v xml:space="preserve">    资源税                    </v>
          </cell>
          <cell r="B16">
            <v>0</v>
          </cell>
          <cell r="C16">
            <v>0</v>
          </cell>
          <cell r="D16">
            <v>0</v>
          </cell>
          <cell r="E16">
            <v>0</v>
          </cell>
        </row>
        <row r="17">
          <cell r="A17" t="str">
            <v xml:space="preserve">    城镇土地使用税            </v>
          </cell>
          <cell r="B17">
            <v>0</v>
          </cell>
          <cell r="C17">
            <v>0</v>
          </cell>
          <cell r="D17">
            <v>0</v>
          </cell>
          <cell r="E17">
            <v>0</v>
          </cell>
        </row>
        <row r="18">
          <cell r="A18" t="str">
            <v xml:space="preserve">    印花税                    </v>
          </cell>
          <cell r="B18">
            <v>0</v>
          </cell>
          <cell r="C18">
            <v>17818</v>
          </cell>
          <cell r="D18">
            <v>240</v>
          </cell>
          <cell r="E18">
            <v>18058</v>
          </cell>
        </row>
        <row r="19">
          <cell r="A19" t="str">
            <v xml:space="preserve">    筵席税                    </v>
          </cell>
          <cell r="B19">
            <v>0</v>
          </cell>
          <cell r="C19">
            <v>0</v>
          </cell>
          <cell r="D19">
            <v>0</v>
          </cell>
          <cell r="E19">
            <v>0</v>
          </cell>
        </row>
        <row r="20">
          <cell r="A20" t="str">
            <v xml:space="preserve">    固定资产投资方向调节税    </v>
          </cell>
          <cell r="B20">
            <v>0</v>
          </cell>
          <cell r="C20">
            <v>28943</v>
          </cell>
          <cell r="D20">
            <v>39</v>
          </cell>
          <cell r="E20">
            <v>28982</v>
          </cell>
        </row>
        <row r="21">
          <cell r="A21" t="str">
            <v xml:space="preserve">    工商税收滞纳金补税罚款    </v>
          </cell>
          <cell r="B21">
            <v>0</v>
          </cell>
          <cell r="C21">
            <v>6123</v>
          </cell>
          <cell r="D21">
            <v>234</v>
          </cell>
          <cell r="E21">
            <v>6357</v>
          </cell>
        </row>
        <row r="22">
          <cell r="A22" t="str">
            <v xml:space="preserve">二、农牧业税和耕地占用税类    </v>
          </cell>
          <cell r="B22">
            <v>50520</v>
          </cell>
          <cell r="C22">
            <v>46157</v>
          </cell>
          <cell r="D22">
            <v>3359</v>
          </cell>
          <cell r="E22">
            <v>49516</v>
          </cell>
        </row>
        <row r="23">
          <cell r="A23" t="str">
            <v xml:space="preserve">    农牧业税                  </v>
          </cell>
          <cell r="B23">
            <v>0</v>
          </cell>
          <cell r="C23">
            <v>4581</v>
          </cell>
          <cell r="D23">
            <v>3355</v>
          </cell>
          <cell r="E23">
            <v>7936</v>
          </cell>
        </row>
        <row r="24">
          <cell r="A24" t="str">
            <v xml:space="preserve">    农业特产税                </v>
          </cell>
          <cell r="B24">
            <v>0</v>
          </cell>
          <cell r="C24">
            <v>829</v>
          </cell>
          <cell r="D24">
            <v>4</v>
          </cell>
          <cell r="E24">
            <v>833</v>
          </cell>
        </row>
        <row r="25">
          <cell r="A25" t="str">
            <v xml:space="preserve">    耕地占用税                </v>
          </cell>
          <cell r="B25">
            <v>0</v>
          </cell>
          <cell r="C25">
            <v>0</v>
          </cell>
          <cell r="D25">
            <v>0</v>
          </cell>
          <cell r="E25">
            <v>0</v>
          </cell>
        </row>
        <row r="26">
          <cell r="A26" t="str">
            <v xml:space="preserve">    契税                      </v>
          </cell>
          <cell r="B26">
            <v>0</v>
          </cell>
          <cell r="C26">
            <v>40747</v>
          </cell>
          <cell r="D26">
            <v>0</v>
          </cell>
          <cell r="E26">
            <v>40747</v>
          </cell>
        </row>
        <row r="27">
          <cell r="A27" t="str">
            <v xml:space="preserve">三、企业所得税类              </v>
          </cell>
          <cell r="B27">
            <v>275141</v>
          </cell>
          <cell r="C27">
            <v>203376</v>
          </cell>
          <cell r="D27">
            <v>76125</v>
          </cell>
          <cell r="E27">
            <v>279501</v>
          </cell>
        </row>
        <row r="28">
          <cell r="A28" t="str">
            <v xml:space="preserve">四、国有企业上缴利润类        </v>
          </cell>
          <cell r="B28">
            <v>0</v>
          </cell>
          <cell r="C28">
            <v>0</v>
          </cell>
          <cell r="D28">
            <v>0</v>
          </cell>
          <cell r="E28">
            <v>0</v>
          </cell>
        </row>
        <row r="29">
          <cell r="A29" t="str">
            <v xml:space="preserve">五、国有企业计划亏损补贴类    </v>
          </cell>
          <cell r="B29">
            <v>-6870</v>
          </cell>
          <cell r="C29">
            <v>-8085</v>
          </cell>
          <cell r="D29">
            <v>0</v>
          </cell>
          <cell r="E29">
            <v>-8085</v>
          </cell>
        </row>
        <row r="30">
          <cell r="A30" t="str">
            <v xml:space="preserve">六、基本建设贷款归还收入类    </v>
          </cell>
          <cell r="B30">
            <v>0</v>
          </cell>
          <cell r="C30">
            <v>0</v>
          </cell>
          <cell r="D30">
            <v>0</v>
          </cell>
          <cell r="E30">
            <v>0</v>
          </cell>
        </row>
        <row r="31">
          <cell r="A31" t="str">
            <v xml:space="preserve">七、其他收入类                </v>
          </cell>
          <cell r="B31">
            <v>1074</v>
          </cell>
          <cell r="C31">
            <v>1205</v>
          </cell>
          <cell r="D31">
            <v>0</v>
          </cell>
          <cell r="E31">
            <v>1205</v>
          </cell>
        </row>
        <row r="32">
          <cell r="A32" t="str">
            <v xml:space="preserve">八、企业所得税退税类          </v>
          </cell>
          <cell r="B32">
            <v>-561</v>
          </cell>
          <cell r="C32">
            <v>-570</v>
          </cell>
          <cell r="D32">
            <v>0</v>
          </cell>
          <cell r="E32">
            <v>-570</v>
          </cell>
        </row>
        <row r="33">
          <cell r="A33" t="str">
            <v>九、罚没收入、行政性收费收入类</v>
          </cell>
          <cell r="B33">
            <v>46447</v>
          </cell>
          <cell r="C33">
            <v>48448</v>
          </cell>
          <cell r="D33">
            <v>0</v>
          </cell>
          <cell r="E33">
            <v>48448</v>
          </cell>
        </row>
        <row r="34">
          <cell r="A34" t="str">
            <v xml:space="preserve">                              </v>
          </cell>
          <cell r="B34">
            <v>0</v>
          </cell>
          <cell r="C34">
            <v>0</v>
          </cell>
          <cell r="D34">
            <v>0</v>
          </cell>
          <cell r="E34">
            <v>0</v>
          </cell>
        </row>
        <row r="35">
          <cell r="A35" t="str">
            <v xml:space="preserve">                              </v>
          </cell>
          <cell r="B35">
            <v>0</v>
          </cell>
          <cell r="C35">
            <v>0</v>
          </cell>
          <cell r="D35">
            <v>0</v>
          </cell>
          <cell r="E35">
            <v>0</v>
          </cell>
        </row>
        <row r="36">
          <cell r="A36" t="str">
            <v xml:space="preserve">                              </v>
          </cell>
          <cell r="B36">
            <v>0</v>
          </cell>
          <cell r="C36">
            <v>0</v>
          </cell>
          <cell r="D36">
            <v>0</v>
          </cell>
          <cell r="E36">
            <v>0</v>
          </cell>
        </row>
        <row r="37">
          <cell r="A37" t="str">
            <v xml:space="preserve">                              </v>
          </cell>
          <cell r="B37">
            <v>0</v>
          </cell>
          <cell r="C37">
            <v>0</v>
          </cell>
          <cell r="D37">
            <v>0</v>
          </cell>
          <cell r="E37">
            <v>0</v>
          </cell>
        </row>
        <row r="38">
          <cell r="A38" t="str">
            <v xml:space="preserve">                              </v>
          </cell>
          <cell r="B38">
            <v>0</v>
          </cell>
          <cell r="C38">
            <v>0</v>
          </cell>
          <cell r="D38">
            <v>0</v>
          </cell>
          <cell r="E38">
            <v>0</v>
          </cell>
        </row>
        <row r="39">
          <cell r="A39" t="str">
            <v xml:space="preserve">    本  年  收  入  合  计    </v>
          </cell>
          <cell r="B39">
            <v>1411885</v>
          </cell>
          <cell r="C39">
            <v>1211011</v>
          </cell>
          <cell r="D39">
            <v>208704</v>
          </cell>
          <cell r="E39">
            <v>1419715</v>
          </cell>
        </row>
        <row r="40">
          <cell r="A40" t="str">
            <v xml:space="preserve">    上 年 结 余               </v>
          </cell>
          <cell r="B40">
            <v>0</v>
          </cell>
          <cell r="C40">
            <v>0</v>
          </cell>
          <cell r="D40">
            <v>0</v>
          </cell>
          <cell r="E40">
            <v>186760</v>
          </cell>
        </row>
        <row r="41">
          <cell r="A41" t="str">
            <v xml:space="preserve">    地方政府兑付有价证券本金  </v>
          </cell>
          <cell r="B41">
            <v>0</v>
          </cell>
          <cell r="C41">
            <v>0</v>
          </cell>
          <cell r="D41">
            <v>0</v>
          </cell>
          <cell r="E41">
            <v>47</v>
          </cell>
        </row>
        <row r="42">
          <cell r="A42" t="str">
            <v xml:space="preserve">    补 助 收 入               </v>
          </cell>
          <cell r="B42">
            <v>0</v>
          </cell>
          <cell r="C42">
            <v>0</v>
          </cell>
          <cell r="D42">
            <v>0</v>
          </cell>
          <cell r="E42">
            <v>688224</v>
          </cell>
        </row>
        <row r="43">
          <cell r="A43" t="str">
            <v xml:space="preserve">       1. 税收返还收入        </v>
          </cell>
          <cell r="B43">
            <v>0</v>
          </cell>
          <cell r="C43">
            <v>0</v>
          </cell>
          <cell r="D43">
            <v>0</v>
          </cell>
          <cell r="E43">
            <v>403982</v>
          </cell>
        </row>
        <row r="44">
          <cell r="A44" t="str">
            <v xml:space="preserve">       2. 专项补助收入        </v>
          </cell>
          <cell r="B44">
            <v>0</v>
          </cell>
          <cell r="C44">
            <v>0</v>
          </cell>
          <cell r="D44">
            <v>0</v>
          </cell>
          <cell r="E44">
            <v>3452</v>
          </cell>
        </row>
        <row r="45">
          <cell r="A45" t="str">
            <v xml:space="preserve">       3. 结算补助收入        </v>
          </cell>
          <cell r="B45">
            <v>0</v>
          </cell>
          <cell r="C45">
            <v>0</v>
          </cell>
          <cell r="D45">
            <v>0</v>
          </cell>
          <cell r="E45">
            <v>276167</v>
          </cell>
        </row>
        <row r="46">
          <cell r="A46" t="str">
            <v xml:space="preserve">       4. 其他补助收入        </v>
          </cell>
          <cell r="B46">
            <v>0</v>
          </cell>
          <cell r="C46">
            <v>0</v>
          </cell>
          <cell r="D46">
            <v>0</v>
          </cell>
          <cell r="E46">
            <v>4623</v>
          </cell>
        </row>
        <row r="47">
          <cell r="A47" t="str">
            <v xml:space="preserve">    调 剂 收 入 (列出明细)    </v>
          </cell>
          <cell r="B47">
            <v>0</v>
          </cell>
          <cell r="C47">
            <v>0</v>
          </cell>
          <cell r="D47">
            <v>0</v>
          </cell>
          <cell r="E47">
            <v>9729</v>
          </cell>
        </row>
        <row r="48">
          <cell r="A48" t="str">
            <v xml:space="preserve">       1. 税务经费            </v>
          </cell>
          <cell r="B48">
            <v>0</v>
          </cell>
          <cell r="C48">
            <v>0</v>
          </cell>
          <cell r="D48">
            <v>0</v>
          </cell>
          <cell r="E48">
            <v>5381</v>
          </cell>
        </row>
        <row r="49">
          <cell r="A49" t="str">
            <v xml:space="preserve">       2. 预算外调入          </v>
          </cell>
          <cell r="B49">
            <v>0</v>
          </cell>
          <cell r="C49">
            <v>0</v>
          </cell>
          <cell r="D49">
            <v>0</v>
          </cell>
          <cell r="E49">
            <v>4348</v>
          </cell>
        </row>
        <row r="50">
          <cell r="A50" t="str">
            <v xml:space="preserve">       3.                     </v>
          </cell>
          <cell r="B50">
            <v>0</v>
          </cell>
          <cell r="C50">
            <v>0</v>
          </cell>
          <cell r="D50">
            <v>0</v>
          </cell>
          <cell r="E50">
            <v>0</v>
          </cell>
        </row>
        <row r="51">
          <cell r="A51" t="str">
            <v xml:space="preserve">                              </v>
          </cell>
          <cell r="B51">
            <v>0</v>
          </cell>
          <cell r="C51">
            <v>0</v>
          </cell>
          <cell r="D51">
            <v>0</v>
          </cell>
          <cell r="E51">
            <v>0</v>
          </cell>
        </row>
        <row r="52">
          <cell r="A52" t="str">
            <v xml:space="preserve">                              </v>
          </cell>
          <cell r="B52">
            <v>0</v>
          </cell>
          <cell r="C52">
            <v>0</v>
          </cell>
          <cell r="D52">
            <v>0</v>
          </cell>
          <cell r="E52">
            <v>0</v>
          </cell>
        </row>
        <row r="53">
          <cell r="A53" t="str">
            <v xml:space="preserve">                              </v>
          </cell>
          <cell r="B53">
            <v>0</v>
          </cell>
          <cell r="C53">
            <v>0</v>
          </cell>
          <cell r="D53">
            <v>0</v>
          </cell>
          <cell r="E53">
            <v>0</v>
          </cell>
        </row>
        <row r="54">
          <cell r="A54" t="str">
            <v xml:space="preserve">                              </v>
          </cell>
          <cell r="B54">
            <v>0</v>
          </cell>
          <cell r="C54">
            <v>0</v>
          </cell>
          <cell r="D54">
            <v>0</v>
          </cell>
          <cell r="E54">
            <v>0</v>
          </cell>
        </row>
        <row r="55">
          <cell r="A55" t="str">
            <v xml:space="preserve">                              </v>
          </cell>
          <cell r="B55">
            <v>0</v>
          </cell>
          <cell r="C55">
            <v>0</v>
          </cell>
          <cell r="D55">
            <v>0</v>
          </cell>
          <cell r="E55">
            <v>0</v>
          </cell>
        </row>
        <row r="56">
          <cell r="A56" t="str">
            <v xml:space="preserve">                              </v>
          </cell>
          <cell r="B56">
            <v>0</v>
          </cell>
          <cell r="C56">
            <v>0</v>
          </cell>
          <cell r="D56">
            <v>0</v>
          </cell>
          <cell r="E56">
            <v>0</v>
          </cell>
        </row>
        <row r="57">
          <cell r="A57" t="str">
            <v xml:space="preserve">                              </v>
          </cell>
          <cell r="B57">
            <v>0</v>
          </cell>
          <cell r="C57">
            <v>0</v>
          </cell>
          <cell r="D57">
            <v>0</v>
          </cell>
          <cell r="E57">
            <v>0</v>
          </cell>
        </row>
        <row r="58">
          <cell r="A58" t="str">
            <v xml:space="preserve">                              </v>
          </cell>
          <cell r="B58">
            <v>0</v>
          </cell>
          <cell r="C58">
            <v>0</v>
          </cell>
          <cell r="D58">
            <v>0</v>
          </cell>
          <cell r="E58">
            <v>0</v>
          </cell>
        </row>
        <row r="59">
          <cell r="A59" t="str">
            <v xml:space="preserve">                              </v>
          </cell>
          <cell r="B59">
            <v>0</v>
          </cell>
          <cell r="C59">
            <v>0</v>
          </cell>
          <cell r="D59">
            <v>0</v>
          </cell>
          <cell r="E59">
            <v>0</v>
          </cell>
        </row>
        <row r="60">
          <cell r="A60" t="str">
            <v xml:space="preserve">                              </v>
          </cell>
          <cell r="B60">
            <v>0</v>
          </cell>
          <cell r="C60">
            <v>0</v>
          </cell>
          <cell r="D60">
            <v>0</v>
          </cell>
          <cell r="E60">
            <v>0</v>
          </cell>
        </row>
        <row r="61">
          <cell r="A61" t="str">
            <v xml:space="preserve">      平      衡       数     </v>
          </cell>
          <cell r="B61">
            <v>0</v>
          </cell>
          <cell r="C61">
            <v>0</v>
          </cell>
          <cell r="D61">
            <v>0</v>
          </cell>
          <cell r="E61">
            <v>2304475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XL4Poppy"/>
      <sheetName val=""/>
      <sheetName val="KKKKKKKK"/>
      <sheetName val="13 铁路配件"/>
      <sheetName val="_x005f_x0000__x005f_x0000__x005f_x0000__x005f_x0000__x0"/>
      <sheetName val="P1012001"/>
      <sheetName val="_x005f_x005f_x005f_x0000__x005f_x005f_x005f_x0000__x005"/>
      <sheetName val="_x005f_x005f_x005f_x005f_x005f_x005f_x005f_x0000__x005f"/>
      <sheetName val="_x005f_x0000__x005f_x0000__x005"/>
      <sheetName val="________"/>
      <sheetName val="_x0000__x0000__x0000__x0000__x0"/>
      <sheetName val="_x005f_x0000__x005f_x0000__x005f_x0000__x005f_x0000__x005f_x0000__x005f_x0000__x005f_x0000__x005f_x0000_"/>
      <sheetName val="_x005f_x005f_x005f_x0000__x005f_x005f_x005f_x0000__x005f_x005f_x005f_x0000__x005f_x005f_x005f_x0000__x0"/>
      <sheetName v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15">
          <cell r="A15" t="b">
            <v>1</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C01-1"/>
      <sheetName val="四月份月报"/>
      <sheetName val="参数表"/>
      <sheetName val="区划对应表"/>
      <sheetName val="国家"/>
      <sheetName val="2009"/>
      <sheetName val="1-1余额表"/>
      <sheetName val="2-11担保分级表"/>
      <sheetName val="2-7一般分级表"/>
      <sheetName val="2-1余额分级表"/>
      <sheetName val="2-5直接分级表"/>
      <sheetName val="2-9专项分级表"/>
      <sheetName val="中央"/>
      <sheetName val="类型"/>
      <sheetName val="XL4Poppy"/>
      <sheetName val="L24"/>
      <sheetName val="2007"/>
      <sheetName val="农业人口"/>
      <sheetName val="本年收入合计"/>
      <sheetName val="事业发展"/>
      <sheetName val="基础数据"/>
      <sheetName val="1-4余额表"/>
      <sheetName val="_x0000__x0000__x0000__x0000__x0000__x0000__x0000__x0000_"/>
      <sheetName val="_x005f_x0000__x005f_x0000__x005f_x0000__x005f_x0000__x0"/>
      <sheetName val="_x005f_x005f_x005f_x0000__x005f_x005f_x005f_x0000__x005"/>
      <sheetName val="20 运输公司"/>
      <sheetName val="_x005f_x005f_x005f_x005f_x005f_x005f_x005f_x0000__x005f"/>
    </sheetNames>
    <sheetDataSet>
      <sheetData sheetId="0" refreshError="1">
        <row r="6">
          <cell r="A6" t="str">
            <v xml:space="preserve">一、工商税收类                </v>
          </cell>
          <cell r="B6">
            <v>1046134</v>
          </cell>
          <cell r="C6">
            <v>920480</v>
          </cell>
          <cell r="D6">
            <v>129220</v>
          </cell>
          <cell r="E6">
            <v>1049700</v>
          </cell>
        </row>
        <row r="7">
          <cell r="A7" t="str">
            <v xml:space="preserve">    增值税                    </v>
          </cell>
          <cell r="B7">
            <v>0</v>
          </cell>
          <cell r="C7">
            <v>125063</v>
          </cell>
          <cell r="D7">
            <v>47730</v>
          </cell>
          <cell r="E7">
            <v>172793</v>
          </cell>
        </row>
        <row r="8">
          <cell r="A8" t="str">
            <v xml:space="preserve">    营业税                    </v>
          </cell>
          <cell r="B8">
            <v>0</v>
          </cell>
          <cell r="C8">
            <v>466434</v>
          </cell>
          <cell r="D8">
            <v>74326</v>
          </cell>
          <cell r="E8">
            <v>540760</v>
          </cell>
        </row>
        <row r="9">
          <cell r="A9" t="str">
            <v xml:space="preserve">    个人所得税                </v>
          </cell>
          <cell r="B9">
            <v>0</v>
          </cell>
          <cell r="C9">
            <v>132092</v>
          </cell>
          <cell r="D9">
            <v>1562</v>
          </cell>
          <cell r="E9">
            <v>133654</v>
          </cell>
        </row>
        <row r="10">
          <cell r="A10" t="str">
            <v xml:space="preserve">    土地增值税                </v>
          </cell>
          <cell r="B10">
            <v>0</v>
          </cell>
          <cell r="C10">
            <v>3691</v>
          </cell>
          <cell r="D10">
            <v>0</v>
          </cell>
          <cell r="E10">
            <v>3691</v>
          </cell>
        </row>
        <row r="11">
          <cell r="A11" t="str">
            <v xml:space="preserve">    外商投资企业和外国企业所得</v>
          </cell>
          <cell r="B11">
            <v>0</v>
          </cell>
          <cell r="C11">
            <v>0</v>
          </cell>
          <cell r="D11">
            <v>0</v>
          </cell>
          <cell r="E11">
            <v>0</v>
          </cell>
        </row>
        <row r="12">
          <cell r="A12" t="str">
            <v xml:space="preserve">    城市维护建设税            </v>
          </cell>
          <cell r="B12">
            <v>0</v>
          </cell>
          <cell r="C12">
            <v>61856</v>
          </cell>
          <cell r="D12">
            <v>4400</v>
          </cell>
          <cell r="E12">
            <v>66256</v>
          </cell>
        </row>
        <row r="13">
          <cell r="A13" t="str">
            <v xml:space="preserve">    车船使用税                </v>
          </cell>
          <cell r="B13">
            <v>0</v>
          </cell>
          <cell r="C13">
            <v>9385</v>
          </cell>
          <cell r="D13">
            <v>156</v>
          </cell>
          <cell r="E13">
            <v>9541</v>
          </cell>
        </row>
        <row r="14">
          <cell r="A14" t="str">
            <v xml:space="preserve">    房产税                    </v>
          </cell>
          <cell r="B14">
            <v>0</v>
          </cell>
          <cell r="C14">
            <v>68832</v>
          </cell>
          <cell r="D14">
            <v>527</v>
          </cell>
          <cell r="E14">
            <v>69359</v>
          </cell>
        </row>
        <row r="15">
          <cell r="A15" t="str">
            <v xml:space="preserve">    屠宰税                    </v>
          </cell>
          <cell r="B15">
            <v>0</v>
          </cell>
          <cell r="C15">
            <v>243</v>
          </cell>
          <cell r="D15">
            <v>6</v>
          </cell>
          <cell r="E15">
            <v>249</v>
          </cell>
        </row>
        <row r="16">
          <cell r="A16" t="str">
            <v xml:space="preserve">    资源税                    </v>
          </cell>
          <cell r="B16">
            <v>0</v>
          </cell>
          <cell r="C16">
            <v>0</v>
          </cell>
          <cell r="D16">
            <v>0</v>
          </cell>
          <cell r="E16">
            <v>0</v>
          </cell>
        </row>
        <row r="17">
          <cell r="A17" t="str">
            <v xml:space="preserve">    城镇土地使用税            </v>
          </cell>
          <cell r="B17">
            <v>0</v>
          </cell>
          <cell r="C17">
            <v>0</v>
          </cell>
          <cell r="D17">
            <v>0</v>
          </cell>
          <cell r="E17">
            <v>0</v>
          </cell>
        </row>
        <row r="18">
          <cell r="A18" t="str">
            <v xml:space="preserve">    印花税                    </v>
          </cell>
          <cell r="B18">
            <v>0</v>
          </cell>
          <cell r="C18">
            <v>17818</v>
          </cell>
          <cell r="D18">
            <v>240</v>
          </cell>
          <cell r="E18">
            <v>18058</v>
          </cell>
        </row>
        <row r="19">
          <cell r="A19" t="str">
            <v xml:space="preserve">    筵席税                    </v>
          </cell>
          <cell r="B19">
            <v>0</v>
          </cell>
          <cell r="C19">
            <v>0</v>
          </cell>
          <cell r="D19">
            <v>0</v>
          </cell>
          <cell r="E19">
            <v>0</v>
          </cell>
        </row>
        <row r="20">
          <cell r="A20" t="str">
            <v xml:space="preserve">    固定资产投资方向调节税    </v>
          </cell>
          <cell r="B20">
            <v>0</v>
          </cell>
          <cell r="C20">
            <v>28943</v>
          </cell>
          <cell r="D20">
            <v>39</v>
          </cell>
          <cell r="E20">
            <v>28982</v>
          </cell>
        </row>
        <row r="21">
          <cell r="A21" t="str">
            <v xml:space="preserve">    工商税收滞纳金补税罚款    </v>
          </cell>
          <cell r="B21">
            <v>0</v>
          </cell>
          <cell r="C21">
            <v>6123</v>
          </cell>
          <cell r="D21">
            <v>234</v>
          </cell>
          <cell r="E21">
            <v>6357</v>
          </cell>
        </row>
        <row r="22">
          <cell r="A22" t="str">
            <v xml:space="preserve">二、农牧业税和耕地占用税类    </v>
          </cell>
          <cell r="B22">
            <v>50520</v>
          </cell>
          <cell r="C22">
            <v>46157</v>
          </cell>
          <cell r="D22">
            <v>3359</v>
          </cell>
          <cell r="E22">
            <v>49516</v>
          </cell>
        </row>
        <row r="23">
          <cell r="A23" t="str">
            <v xml:space="preserve">    农牧业税                  </v>
          </cell>
          <cell r="B23">
            <v>0</v>
          </cell>
          <cell r="C23">
            <v>4581</v>
          </cell>
          <cell r="D23">
            <v>3355</v>
          </cell>
          <cell r="E23">
            <v>7936</v>
          </cell>
        </row>
        <row r="24">
          <cell r="A24" t="str">
            <v xml:space="preserve">    农业特产税                </v>
          </cell>
          <cell r="B24">
            <v>0</v>
          </cell>
          <cell r="C24">
            <v>829</v>
          </cell>
          <cell r="D24">
            <v>4</v>
          </cell>
          <cell r="E24">
            <v>833</v>
          </cell>
        </row>
        <row r="25">
          <cell r="A25" t="str">
            <v xml:space="preserve">    耕地占用税                </v>
          </cell>
          <cell r="B25">
            <v>0</v>
          </cell>
          <cell r="C25">
            <v>0</v>
          </cell>
          <cell r="D25">
            <v>0</v>
          </cell>
          <cell r="E25">
            <v>0</v>
          </cell>
        </row>
        <row r="26">
          <cell r="A26" t="str">
            <v xml:space="preserve">    契税                      </v>
          </cell>
          <cell r="B26">
            <v>0</v>
          </cell>
          <cell r="C26">
            <v>40747</v>
          </cell>
          <cell r="D26">
            <v>0</v>
          </cell>
          <cell r="E26">
            <v>40747</v>
          </cell>
        </row>
        <row r="27">
          <cell r="A27" t="str">
            <v xml:space="preserve">三、企业所得税类              </v>
          </cell>
          <cell r="B27">
            <v>275141</v>
          </cell>
          <cell r="C27">
            <v>203376</v>
          </cell>
          <cell r="D27">
            <v>76125</v>
          </cell>
          <cell r="E27">
            <v>279501</v>
          </cell>
        </row>
        <row r="28">
          <cell r="A28" t="str">
            <v xml:space="preserve">四、国有企业上缴利润类        </v>
          </cell>
          <cell r="B28">
            <v>0</v>
          </cell>
          <cell r="C28">
            <v>0</v>
          </cell>
          <cell r="D28">
            <v>0</v>
          </cell>
          <cell r="E28">
            <v>0</v>
          </cell>
        </row>
        <row r="29">
          <cell r="A29" t="str">
            <v xml:space="preserve">五、国有企业计划亏损补贴类    </v>
          </cell>
          <cell r="B29">
            <v>-6870</v>
          </cell>
          <cell r="C29">
            <v>-8085</v>
          </cell>
          <cell r="D29">
            <v>0</v>
          </cell>
          <cell r="E29">
            <v>-8085</v>
          </cell>
        </row>
        <row r="30">
          <cell r="A30" t="str">
            <v xml:space="preserve">六、基本建设贷款归还收入类    </v>
          </cell>
          <cell r="B30">
            <v>0</v>
          </cell>
          <cell r="C30">
            <v>0</v>
          </cell>
          <cell r="D30">
            <v>0</v>
          </cell>
          <cell r="E30">
            <v>0</v>
          </cell>
        </row>
        <row r="31">
          <cell r="A31" t="str">
            <v xml:space="preserve">七、其他收入类                </v>
          </cell>
          <cell r="B31">
            <v>1074</v>
          </cell>
          <cell r="C31">
            <v>1205</v>
          </cell>
          <cell r="D31">
            <v>0</v>
          </cell>
          <cell r="E31">
            <v>1205</v>
          </cell>
        </row>
        <row r="32">
          <cell r="A32" t="str">
            <v xml:space="preserve">八、企业所得税退税类          </v>
          </cell>
          <cell r="B32">
            <v>-561</v>
          </cell>
          <cell r="C32">
            <v>-570</v>
          </cell>
          <cell r="D32">
            <v>0</v>
          </cell>
          <cell r="E32">
            <v>-570</v>
          </cell>
        </row>
        <row r="33">
          <cell r="A33" t="str">
            <v>九、罚没收入、行政性收费收入类</v>
          </cell>
          <cell r="B33">
            <v>46447</v>
          </cell>
          <cell r="C33">
            <v>48448</v>
          </cell>
          <cell r="D33">
            <v>0</v>
          </cell>
          <cell r="E33">
            <v>48448</v>
          </cell>
        </row>
        <row r="34">
          <cell r="A34" t="str">
            <v xml:space="preserve">                              </v>
          </cell>
          <cell r="B34">
            <v>0</v>
          </cell>
          <cell r="C34">
            <v>0</v>
          </cell>
          <cell r="D34">
            <v>0</v>
          </cell>
          <cell r="E34">
            <v>0</v>
          </cell>
        </row>
        <row r="35">
          <cell r="A35" t="str">
            <v xml:space="preserve">                              </v>
          </cell>
          <cell r="B35">
            <v>0</v>
          </cell>
          <cell r="C35">
            <v>0</v>
          </cell>
          <cell r="D35">
            <v>0</v>
          </cell>
          <cell r="E35">
            <v>0</v>
          </cell>
        </row>
        <row r="36">
          <cell r="A36" t="str">
            <v xml:space="preserve">                              </v>
          </cell>
          <cell r="B36">
            <v>0</v>
          </cell>
          <cell r="C36">
            <v>0</v>
          </cell>
          <cell r="D36">
            <v>0</v>
          </cell>
          <cell r="E36">
            <v>0</v>
          </cell>
        </row>
        <row r="37">
          <cell r="A37" t="str">
            <v xml:space="preserve">                              </v>
          </cell>
          <cell r="B37">
            <v>0</v>
          </cell>
          <cell r="C37">
            <v>0</v>
          </cell>
          <cell r="D37">
            <v>0</v>
          </cell>
          <cell r="E37">
            <v>0</v>
          </cell>
        </row>
        <row r="38">
          <cell r="A38" t="str">
            <v xml:space="preserve">                              </v>
          </cell>
          <cell r="B38">
            <v>0</v>
          </cell>
          <cell r="C38">
            <v>0</v>
          </cell>
          <cell r="D38">
            <v>0</v>
          </cell>
          <cell r="E38">
            <v>0</v>
          </cell>
        </row>
        <row r="39">
          <cell r="A39" t="str">
            <v xml:space="preserve">    本  年  收  入  合  计    </v>
          </cell>
          <cell r="B39">
            <v>1411885</v>
          </cell>
          <cell r="C39">
            <v>1211011</v>
          </cell>
          <cell r="D39">
            <v>208704</v>
          </cell>
          <cell r="E39">
            <v>1419715</v>
          </cell>
        </row>
        <row r="40">
          <cell r="A40" t="str">
            <v xml:space="preserve">    上 年 结 余               </v>
          </cell>
          <cell r="B40">
            <v>0</v>
          </cell>
          <cell r="C40">
            <v>0</v>
          </cell>
          <cell r="D40">
            <v>0</v>
          </cell>
          <cell r="E40">
            <v>186760</v>
          </cell>
        </row>
        <row r="41">
          <cell r="A41" t="str">
            <v xml:space="preserve">    地方政府兑付有价证券本金  </v>
          </cell>
          <cell r="B41">
            <v>0</v>
          </cell>
          <cell r="C41">
            <v>0</v>
          </cell>
          <cell r="D41">
            <v>0</v>
          </cell>
          <cell r="E41">
            <v>47</v>
          </cell>
        </row>
        <row r="42">
          <cell r="A42" t="str">
            <v xml:space="preserve">    补 助 收 入               </v>
          </cell>
          <cell r="B42">
            <v>0</v>
          </cell>
          <cell r="C42">
            <v>0</v>
          </cell>
          <cell r="D42">
            <v>0</v>
          </cell>
          <cell r="E42">
            <v>688224</v>
          </cell>
        </row>
        <row r="43">
          <cell r="A43" t="str">
            <v xml:space="preserve">       1. 税收返还收入        </v>
          </cell>
          <cell r="B43">
            <v>0</v>
          </cell>
          <cell r="C43">
            <v>0</v>
          </cell>
          <cell r="D43">
            <v>0</v>
          </cell>
          <cell r="E43">
            <v>403982</v>
          </cell>
        </row>
        <row r="44">
          <cell r="A44" t="str">
            <v xml:space="preserve">       2. 专项补助收入        </v>
          </cell>
          <cell r="B44">
            <v>0</v>
          </cell>
          <cell r="C44">
            <v>0</v>
          </cell>
          <cell r="D44">
            <v>0</v>
          </cell>
          <cell r="E44">
            <v>3452</v>
          </cell>
        </row>
        <row r="45">
          <cell r="A45" t="str">
            <v xml:space="preserve">       3. 结算补助收入        </v>
          </cell>
          <cell r="B45">
            <v>0</v>
          </cell>
          <cell r="C45">
            <v>0</v>
          </cell>
          <cell r="D45">
            <v>0</v>
          </cell>
          <cell r="E45">
            <v>276167</v>
          </cell>
        </row>
        <row r="46">
          <cell r="A46" t="str">
            <v xml:space="preserve">       4. 其他补助收入        </v>
          </cell>
          <cell r="B46">
            <v>0</v>
          </cell>
          <cell r="C46">
            <v>0</v>
          </cell>
          <cell r="D46">
            <v>0</v>
          </cell>
          <cell r="E46">
            <v>4623</v>
          </cell>
        </row>
        <row r="47">
          <cell r="A47" t="str">
            <v xml:space="preserve">    调 剂 收 入 (列出明细)    </v>
          </cell>
          <cell r="B47">
            <v>0</v>
          </cell>
          <cell r="C47">
            <v>0</v>
          </cell>
          <cell r="D47">
            <v>0</v>
          </cell>
          <cell r="E47">
            <v>9729</v>
          </cell>
        </row>
        <row r="48">
          <cell r="A48" t="str">
            <v xml:space="preserve">       1. 税务经费            </v>
          </cell>
          <cell r="B48">
            <v>0</v>
          </cell>
          <cell r="C48">
            <v>0</v>
          </cell>
          <cell r="D48">
            <v>0</v>
          </cell>
          <cell r="E48">
            <v>5381</v>
          </cell>
        </row>
        <row r="49">
          <cell r="A49" t="str">
            <v xml:space="preserve">       2. 预算外调入          </v>
          </cell>
          <cell r="B49">
            <v>0</v>
          </cell>
          <cell r="C49">
            <v>0</v>
          </cell>
          <cell r="D49">
            <v>0</v>
          </cell>
          <cell r="E49">
            <v>4348</v>
          </cell>
        </row>
        <row r="50">
          <cell r="A50" t="str">
            <v xml:space="preserve">       3.                     </v>
          </cell>
          <cell r="B50">
            <v>0</v>
          </cell>
          <cell r="C50">
            <v>0</v>
          </cell>
          <cell r="D50">
            <v>0</v>
          </cell>
          <cell r="E50">
            <v>0</v>
          </cell>
        </row>
        <row r="51">
          <cell r="A51" t="str">
            <v xml:space="preserve">                              </v>
          </cell>
          <cell r="B51">
            <v>0</v>
          </cell>
          <cell r="C51">
            <v>0</v>
          </cell>
          <cell r="D51">
            <v>0</v>
          </cell>
          <cell r="E51">
            <v>0</v>
          </cell>
        </row>
        <row r="52">
          <cell r="A52" t="str">
            <v xml:space="preserve">                              </v>
          </cell>
          <cell r="B52">
            <v>0</v>
          </cell>
          <cell r="C52">
            <v>0</v>
          </cell>
          <cell r="D52">
            <v>0</v>
          </cell>
          <cell r="E52">
            <v>0</v>
          </cell>
        </row>
        <row r="53">
          <cell r="A53" t="str">
            <v xml:space="preserve">                              </v>
          </cell>
          <cell r="B53">
            <v>0</v>
          </cell>
          <cell r="C53">
            <v>0</v>
          </cell>
          <cell r="D53">
            <v>0</v>
          </cell>
          <cell r="E53">
            <v>0</v>
          </cell>
        </row>
        <row r="54">
          <cell r="A54" t="str">
            <v xml:space="preserve">                              </v>
          </cell>
          <cell r="B54">
            <v>0</v>
          </cell>
          <cell r="C54">
            <v>0</v>
          </cell>
          <cell r="D54">
            <v>0</v>
          </cell>
          <cell r="E54">
            <v>0</v>
          </cell>
        </row>
        <row r="55">
          <cell r="A55" t="str">
            <v xml:space="preserve">                              </v>
          </cell>
          <cell r="B55">
            <v>0</v>
          </cell>
          <cell r="C55">
            <v>0</v>
          </cell>
          <cell r="D55">
            <v>0</v>
          </cell>
          <cell r="E55">
            <v>0</v>
          </cell>
        </row>
        <row r="56">
          <cell r="A56" t="str">
            <v xml:space="preserve">                              </v>
          </cell>
          <cell r="B56">
            <v>0</v>
          </cell>
          <cell r="C56">
            <v>0</v>
          </cell>
          <cell r="D56">
            <v>0</v>
          </cell>
          <cell r="E56">
            <v>0</v>
          </cell>
        </row>
        <row r="57">
          <cell r="A57" t="str">
            <v xml:space="preserve">                              </v>
          </cell>
          <cell r="B57">
            <v>0</v>
          </cell>
          <cell r="C57">
            <v>0</v>
          </cell>
          <cell r="D57">
            <v>0</v>
          </cell>
          <cell r="E57">
            <v>0</v>
          </cell>
        </row>
        <row r="58">
          <cell r="A58" t="str">
            <v xml:space="preserve">                              </v>
          </cell>
          <cell r="B58">
            <v>0</v>
          </cell>
          <cell r="C58">
            <v>0</v>
          </cell>
          <cell r="D58">
            <v>0</v>
          </cell>
          <cell r="E58">
            <v>0</v>
          </cell>
        </row>
        <row r="59">
          <cell r="A59" t="str">
            <v xml:space="preserve">                              </v>
          </cell>
          <cell r="B59">
            <v>0</v>
          </cell>
          <cell r="C59">
            <v>0</v>
          </cell>
          <cell r="D59">
            <v>0</v>
          </cell>
          <cell r="E59">
            <v>0</v>
          </cell>
        </row>
        <row r="60">
          <cell r="A60" t="str">
            <v xml:space="preserve">                              </v>
          </cell>
          <cell r="B60">
            <v>0</v>
          </cell>
          <cell r="C60">
            <v>0</v>
          </cell>
          <cell r="D60">
            <v>0</v>
          </cell>
          <cell r="E60">
            <v>0</v>
          </cell>
        </row>
        <row r="61">
          <cell r="A61" t="str">
            <v xml:space="preserve">      平      衡       数     </v>
          </cell>
          <cell r="B61">
            <v>0</v>
          </cell>
          <cell r="C61">
            <v>0</v>
          </cell>
          <cell r="D61">
            <v>0</v>
          </cell>
          <cell r="E61">
            <v>2304475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car"/>
      <sheetName val="封面1"/>
      <sheetName val="01表 总表（双向到类级）"/>
      <sheetName val="01-1表 工资福利支出"/>
      <sheetName val="01-2表 商品和服务支出"/>
      <sheetName val="01-3表 对个人和家庭的补助"/>
      <sheetName val="01-4表 资本性支出"/>
      <sheetName val="01-5表 资本性支出 (基本建设)"/>
      <sheetName val="01-6表对企业补助支出"/>
      <sheetName val="01-7表 其他各类支出"/>
      <sheetName val="02表 “三公”经费等五项支出"/>
      <sheetName val="03表 双向经济分类（机关）自动"/>
      <sheetName val="封面2"/>
      <sheetName val="01表 收支总体情况表"/>
      <sheetName val="02表 收入总体情况表（自动）"/>
      <sheetName val="03表 支出总体情况表"/>
      <sheetName val="04表 财政拨款收支总体情况表"/>
      <sheetName val="05表 一般公共预算支出情况表"/>
      <sheetName val="06表 一般公共预算基本支出情况表（机关）自动"/>
      <sheetName val="07表 一般公共预算“三公”经费支出预算表"/>
      <sheetName val="08表 政府性基金预算支出情况表"/>
      <sheetName val="封面3"/>
      <sheetName val="01-1表 结余结转资金收支预算表"/>
      <sheetName val="01-2表 结余结转资金政府采购预算表"/>
      <sheetName val="02-1表 项目支出政府采购"/>
      <sheetName val="02-2表 市级专项资金政府采购"/>
      <sheetName val="02-3表 其他自有资金政府采购"/>
      <sheetName val="03表 项目收回资金需重新安排支出"/>
      <sheetName val="04表 上年结转项目支出预算表"/>
      <sheetName val="05表 政府购买服务"/>
      <sheetName val="05-1表 政府购买服务申请表"/>
    </sheetNames>
    <sheetDataSet>
      <sheetData sheetId="0"/>
      <sheetData sheetId="1"/>
      <sheetData sheetId="2"/>
      <sheetData sheetId="3"/>
      <sheetData sheetId="4">
        <row r="9">
          <cell r="J9">
            <v>4478</v>
          </cell>
          <cell r="K9">
            <v>5914</v>
          </cell>
          <cell r="L9">
            <v>3962</v>
          </cell>
          <cell r="M9">
            <v>0</v>
          </cell>
          <cell r="O9">
            <v>1693</v>
          </cell>
          <cell r="P9">
            <v>182</v>
          </cell>
          <cell r="Q9">
            <v>832</v>
          </cell>
          <cell r="R9">
            <v>0</v>
          </cell>
          <cell r="S9">
            <v>76</v>
          </cell>
          <cell r="T9">
            <v>1245</v>
          </cell>
          <cell r="U9">
            <v>0</v>
          </cell>
          <cell r="V9">
            <v>0</v>
          </cell>
        </row>
      </sheetData>
      <sheetData sheetId="5">
        <row r="9">
          <cell r="J9">
            <v>200</v>
          </cell>
          <cell r="K9">
            <v>0</v>
          </cell>
          <cell r="L9">
            <v>0</v>
          </cell>
          <cell r="M9">
            <v>0</v>
          </cell>
          <cell r="N9">
            <v>0</v>
          </cell>
          <cell r="O9">
            <v>30</v>
          </cell>
          <cell r="P9">
            <v>35</v>
          </cell>
          <cell r="Q9">
            <v>0</v>
          </cell>
          <cell r="R9">
            <v>0</v>
          </cell>
          <cell r="S9">
            <v>68</v>
          </cell>
          <cell r="T9">
            <v>0</v>
          </cell>
          <cell r="U9">
            <v>0</v>
          </cell>
          <cell r="V9">
            <v>0</v>
          </cell>
          <cell r="W9">
            <v>0</v>
          </cell>
          <cell r="X9">
            <v>0</v>
          </cell>
          <cell r="Y9">
            <v>0</v>
          </cell>
          <cell r="Z9">
            <v>0</v>
          </cell>
          <cell r="AA9">
            <v>0</v>
          </cell>
          <cell r="AB9">
            <v>0</v>
          </cell>
          <cell r="AC9">
            <v>0</v>
          </cell>
          <cell r="AD9">
            <v>0</v>
          </cell>
          <cell r="AE9">
            <v>145</v>
          </cell>
          <cell r="AF9">
            <v>14</v>
          </cell>
          <cell r="AG9">
            <v>164</v>
          </cell>
          <cell r="AH9">
            <v>146</v>
          </cell>
          <cell r="AI9">
            <v>0</v>
          </cell>
          <cell r="AJ9">
            <v>0</v>
          </cell>
        </row>
      </sheetData>
      <sheetData sheetId="6">
        <row r="9">
          <cell r="J9">
            <v>0</v>
          </cell>
          <cell r="K9">
            <v>0</v>
          </cell>
          <cell r="L9">
            <v>22</v>
          </cell>
          <cell r="M9">
            <v>0</v>
          </cell>
          <cell r="N9">
            <v>0</v>
          </cell>
          <cell r="O9">
            <v>0</v>
          </cell>
          <cell r="P9">
            <v>0</v>
          </cell>
          <cell r="Q9">
            <v>0</v>
          </cell>
          <cell r="R9">
            <v>72</v>
          </cell>
          <cell r="S9">
            <v>0</v>
          </cell>
          <cell r="T9">
            <v>0</v>
          </cell>
        </row>
      </sheetData>
      <sheetData sheetId="7">
        <row r="9">
          <cell r="J9">
            <v>0</v>
          </cell>
          <cell r="K9">
            <v>252</v>
          </cell>
          <cell r="L9">
            <v>0</v>
          </cell>
          <cell r="M9">
            <v>0</v>
          </cell>
          <cell r="N9">
            <v>0</v>
          </cell>
          <cell r="O9">
            <v>0</v>
          </cell>
          <cell r="P9">
            <v>0</v>
          </cell>
          <cell r="Q9">
            <v>0</v>
          </cell>
          <cell r="R9">
            <v>0</v>
          </cell>
          <cell r="S9">
            <v>0</v>
          </cell>
          <cell r="T9">
            <v>0</v>
          </cell>
          <cell r="U9">
            <v>0</v>
          </cell>
          <cell r="V9">
            <v>0</v>
          </cell>
          <cell r="W9">
            <v>0</v>
          </cell>
          <cell r="X9">
            <v>0</v>
          </cell>
          <cell r="Y9">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34"/>
  <sheetViews>
    <sheetView showZeros="0" topLeftCell="A10" workbookViewId="0">
      <selection activeCell="F6" sqref="F6:F28"/>
    </sheetView>
  </sheetViews>
  <sheetFormatPr defaultColWidth="8.59765625" defaultRowHeight="12"/>
  <cols>
    <col min="1" max="1" width="37.19921875" style="3" customWidth="1"/>
    <col min="2" max="2" width="4.796875" style="3" bestFit="1" customWidth="1"/>
    <col min="3" max="3" width="18.796875" style="14" customWidth="1"/>
    <col min="4" max="4" width="37.19921875" style="3" customWidth="1"/>
    <col min="5" max="5" width="4.796875" style="3" bestFit="1" customWidth="1"/>
    <col min="6" max="6" width="18.796875" style="14" customWidth="1"/>
    <col min="7" max="16384" width="8.59765625" style="3"/>
  </cols>
  <sheetData>
    <row r="1" spans="1:6" s="1" customFormat="1" ht="14.4">
      <c r="A1" s="73" t="s">
        <v>0</v>
      </c>
      <c r="B1" s="73"/>
      <c r="C1" s="73"/>
      <c r="F1" s="2"/>
    </row>
    <row r="2" spans="1:6" ht="24">
      <c r="A2" s="74" t="s">
        <v>1</v>
      </c>
      <c r="B2" s="74"/>
      <c r="C2" s="75"/>
      <c r="D2" s="75"/>
      <c r="E2" s="75"/>
      <c r="F2" s="75"/>
    </row>
    <row r="3" spans="1:6" s="1" customFormat="1" ht="16.05" customHeight="1">
      <c r="A3" s="4"/>
      <c r="B3" s="4"/>
      <c r="C3" s="5"/>
      <c r="E3" s="6"/>
      <c r="F3" s="5" t="s">
        <v>2</v>
      </c>
    </row>
    <row r="4" spans="1:6" s="1" customFormat="1" ht="16.05" customHeight="1">
      <c r="A4" s="76" t="s">
        <v>3</v>
      </c>
      <c r="B4" s="76"/>
      <c r="C4" s="76"/>
      <c r="D4" s="76" t="s">
        <v>4</v>
      </c>
      <c r="E4" s="76"/>
      <c r="F4" s="76"/>
    </row>
    <row r="5" spans="1:6" s="1" customFormat="1" ht="16.05" customHeight="1">
      <c r="A5" s="7" t="s">
        <v>5</v>
      </c>
      <c r="B5" s="8" t="s">
        <v>6</v>
      </c>
      <c r="C5" s="9" t="s">
        <v>7</v>
      </c>
      <c r="D5" s="7" t="s">
        <v>5</v>
      </c>
      <c r="E5" s="8" t="s">
        <v>6</v>
      </c>
      <c r="F5" s="7" t="s">
        <v>7</v>
      </c>
    </row>
    <row r="6" spans="1:6" s="1" customFormat="1" ht="16.05" customHeight="1">
      <c r="A6" s="10" t="s">
        <v>8</v>
      </c>
      <c r="B6" s="7">
        <v>1</v>
      </c>
      <c r="C6" s="64">
        <f>SUM(C7,C15)</f>
        <v>22205</v>
      </c>
      <c r="D6" s="8" t="s">
        <v>9</v>
      </c>
      <c r="E6" s="7">
        <v>25</v>
      </c>
      <c r="F6" s="11">
        <v>18177</v>
      </c>
    </row>
    <row r="7" spans="1:6" s="1" customFormat="1" ht="16.05" customHeight="1">
      <c r="A7" s="8" t="s">
        <v>10</v>
      </c>
      <c r="B7" s="7">
        <v>2</v>
      </c>
      <c r="C7" s="64">
        <f>SUM(C8:C12,-C13,-C14)</f>
        <v>22205</v>
      </c>
      <c r="D7" s="8" t="s">
        <v>11</v>
      </c>
      <c r="E7" s="7">
        <v>26</v>
      </c>
      <c r="F7" s="11"/>
    </row>
    <row r="8" spans="1:6" s="1" customFormat="1" ht="16.05" customHeight="1">
      <c r="A8" s="8" t="s">
        <v>12</v>
      </c>
      <c r="B8" s="7">
        <v>3</v>
      </c>
      <c r="C8" s="11">
        <v>22205</v>
      </c>
      <c r="D8" s="8" t="s">
        <v>13</v>
      </c>
      <c r="E8" s="7">
        <v>27</v>
      </c>
      <c r="F8" s="11"/>
    </row>
    <row r="9" spans="1:6" s="1" customFormat="1" ht="16.05" customHeight="1">
      <c r="A9" s="8" t="s">
        <v>14</v>
      </c>
      <c r="B9" s="7">
        <v>4</v>
      </c>
      <c r="C9" s="11"/>
      <c r="D9" s="8" t="s">
        <v>15</v>
      </c>
      <c r="E9" s="7">
        <v>28</v>
      </c>
      <c r="F9" s="11"/>
    </row>
    <row r="10" spans="1:6" s="1" customFormat="1" ht="16.05" customHeight="1">
      <c r="A10" s="8" t="s">
        <v>16</v>
      </c>
      <c r="B10" s="7">
        <v>5</v>
      </c>
      <c r="C10" s="11"/>
      <c r="D10" s="8" t="s">
        <v>17</v>
      </c>
      <c r="E10" s="7">
        <v>29</v>
      </c>
      <c r="F10" s="11"/>
    </row>
    <row r="11" spans="1:6" s="1" customFormat="1" ht="16.05" customHeight="1">
      <c r="A11" s="8" t="s">
        <v>18</v>
      </c>
      <c r="B11" s="7">
        <v>6</v>
      </c>
      <c r="C11" s="11"/>
      <c r="D11" s="8" t="s">
        <v>19</v>
      </c>
      <c r="E11" s="7">
        <v>30</v>
      </c>
      <c r="F11" s="11"/>
    </row>
    <row r="12" spans="1:6" s="1" customFormat="1" ht="16.05" customHeight="1">
      <c r="A12" s="8" t="s">
        <v>20</v>
      </c>
      <c r="B12" s="7">
        <v>7</v>
      </c>
      <c r="C12" s="11"/>
      <c r="D12" s="8" t="s">
        <v>21</v>
      </c>
      <c r="E12" s="7">
        <v>31</v>
      </c>
      <c r="F12" s="11"/>
    </row>
    <row r="13" spans="1:6" s="1" customFormat="1" ht="16.05" customHeight="1">
      <c r="A13" s="12" t="s">
        <v>22</v>
      </c>
      <c r="B13" s="7">
        <v>8</v>
      </c>
      <c r="C13" s="11"/>
      <c r="D13" s="8" t="s">
        <v>23</v>
      </c>
      <c r="E13" s="7">
        <v>32</v>
      </c>
      <c r="F13" s="11">
        <v>1951</v>
      </c>
    </row>
    <row r="14" spans="1:6" s="1" customFormat="1" ht="16.05" customHeight="1">
      <c r="A14" s="12" t="s">
        <v>24</v>
      </c>
      <c r="B14" s="7">
        <v>9</v>
      </c>
      <c r="C14" s="11"/>
      <c r="D14" s="8" t="s">
        <v>25</v>
      </c>
      <c r="E14" s="7">
        <v>33</v>
      </c>
      <c r="F14" s="11">
        <v>832</v>
      </c>
    </row>
    <row r="15" spans="1:6" s="1" customFormat="1" ht="16.05" customHeight="1">
      <c r="A15" s="8" t="s">
        <v>26</v>
      </c>
      <c r="B15" s="7">
        <v>10</v>
      </c>
      <c r="C15" s="64">
        <f>SUM(C16,-C17,-C18)</f>
        <v>0</v>
      </c>
      <c r="D15" s="8" t="s">
        <v>27</v>
      </c>
      <c r="E15" s="7">
        <v>34</v>
      </c>
      <c r="F15" s="11"/>
    </row>
    <row r="16" spans="1:6" s="1" customFormat="1" ht="16.05" customHeight="1">
      <c r="A16" s="8" t="s">
        <v>28</v>
      </c>
      <c r="B16" s="7">
        <v>11</v>
      </c>
      <c r="C16" s="11"/>
      <c r="D16" s="8" t="s">
        <v>29</v>
      </c>
      <c r="E16" s="7">
        <v>35</v>
      </c>
      <c r="F16" s="11"/>
    </row>
    <row r="17" spans="1:6" s="1" customFormat="1" ht="16.05" customHeight="1">
      <c r="A17" s="12" t="s">
        <v>22</v>
      </c>
      <c r="B17" s="7">
        <v>12</v>
      </c>
      <c r="C17" s="11"/>
      <c r="D17" s="8" t="s">
        <v>30</v>
      </c>
      <c r="E17" s="7">
        <v>36</v>
      </c>
      <c r="F17" s="11"/>
    </row>
    <row r="18" spans="1:6" s="1" customFormat="1" ht="16.05" customHeight="1">
      <c r="A18" s="12" t="s">
        <v>24</v>
      </c>
      <c r="B18" s="7">
        <v>13</v>
      </c>
      <c r="C18" s="11"/>
      <c r="D18" s="8" t="s">
        <v>31</v>
      </c>
      <c r="E18" s="7">
        <v>37</v>
      </c>
      <c r="F18" s="11"/>
    </row>
    <row r="19" spans="1:6" s="1" customFormat="1" ht="16.05" customHeight="1">
      <c r="A19" s="8" t="s">
        <v>32</v>
      </c>
      <c r="B19" s="7">
        <v>14</v>
      </c>
      <c r="C19" s="11"/>
      <c r="D19" s="8" t="s">
        <v>33</v>
      </c>
      <c r="E19" s="7">
        <v>38</v>
      </c>
      <c r="F19" s="11"/>
    </row>
    <row r="20" spans="1:6" s="1" customFormat="1" ht="16.05" customHeight="1">
      <c r="A20" s="8" t="s">
        <v>34</v>
      </c>
      <c r="B20" s="7">
        <v>15</v>
      </c>
      <c r="C20" s="11"/>
      <c r="D20" s="8" t="s">
        <v>35</v>
      </c>
      <c r="E20" s="7">
        <v>39</v>
      </c>
      <c r="F20" s="11"/>
    </row>
    <row r="21" spans="1:6" s="1" customFormat="1" ht="16.05" customHeight="1">
      <c r="A21" s="8" t="s">
        <v>36</v>
      </c>
      <c r="B21" s="7">
        <v>16</v>
      </c>
      <c r="C21" s="11"/>
      <c r="D21" s="8" t="s">
        <v>37</v>
      </c>
      <c r="E21" s="7">
        <v>40</v>
      </c>
      <c r="F21" s="11"/>
    </row>
    <row r="22" spans="1:6" s="1" customFormat="1" ht="16.05" customHeight="1">
      <c r="A22" s="8" t="s">
        <v>38</v>
      </c>
      <c r="B22" s="7">
        <v>17</v>
      </c>
      <c r="C22" s="11"/>
      <c r="D22" s="8" t="s">
        <v>39</v>
      </c>
      <c r="E22" s="7">
        <v>41</v>
      </c>
      <c r="F22" s="11"/>
    </row>
    <row r="23" spans="1:6" s="1" customFormat="1" ht="16.05" customHeight="1">
      <c r="A23" s="8" t="s">
        <v>40</v>
      </c>
      <c r="B23" s="7">
        <v>18</v>
      </c>
      <c r="C23" s="11"/>
      <c r="D23" s="8" t="s">
        <v>41</v>
      </c>
      <c r="E23" s="7">
        <v>42</v>
      </c>
      <c r="F23" s="11"/>
    </row>
    <row r="24" spans="1:6" s="1" customFormat="1" ht="16.05" customHeight="1">
      <c r="A24" s="8"/>
      <c r="B24" s="7">
        <v>19</v>
      </c>
      <c r="C24" s="11"/>
      <c r="D24" s="8" t="s">
        <v>42</v>
      </c>
      <c r="E24" s="7">
        <v>43</v>
      </c>
      <c r="F24" s="11">
        <v>1245</v>
      </c>
    </row>
    <row r="25" spans="1:6" s="1" customFormat="1" ht="16.05" customHeight="1">
      <c r="A25" s="8"/>
      <c r="B25" s="7">
        <v>20</v>
      </c>
      <c r="C25" s="11"/>
      <c r="D25" s="8" t="s">
        <v>43</v>
      </c>
      <c r="E25" s="7">
        <v>44</v>
      </c>
      <c r="F25" s="11"/>
    </row>
    <row r="26" spans="1:6" s="1" customFormat="1" ht="16.05" customHeight="1">
      <c r="A26" s="8"/>
      <c r="B26" s="7">
        <v>21</v>
      </c>
      <c r="C26" s="11"/>
      <c r="D26" s="8" t="s">
        <v>44</v>
      </c>
      <c r="E26" s="7">
        <v>45</v>
      </c>
      <c r="F26" s="11"/>
    </row>
    <row r="27" spans="1:6" s="1" customFormat="1" ht="16.05" customHeight="1">
      <c r="A27" s="8"/>
      <c r="B27" s="7">
        <v>22</v>
      </c>
      <c r="C27" s="11"/>
      <c r="D27" s="8" t="s">
        <v>45</v>
      </c>
      <c r="E27" s="7">
        <v>46</v>
      </c>
      <c r="F27" s="11"/>
    </row>
    <row r="28" spans="1:6" s="1" customFormat="1" ht="16.05" customHeight="1">
      <c r="A28" s="8"/>
      <c r="B28" s="7">
        <v>23</v>
      </c>
      <c r="C28" s="11"/>
      <c r="D28" s="8" t="s">
        <v>46</v>
      </c>
      <c r="E28" s="7">
        <v>47</v>
      </c>
      <c r="F28" s="11"/>
    </row>
    <row r="29" spans="1:6" s="1" customFormat="1" ht="16.05" customHeight="1">
      <c r="A29" s="13" t="s">
        <v>47</v>
      </c>
      <c r="B29" s="7">
        <v>24</v>
      </c>
      <c r="C29" s="64">
        <f>SUM(C6,C19:C23)</f>
        <v>22205</v>
      </c>
      <c r="D29" s="13" t="s">
        <v>48</v>
      </c>
      <c r="E29" s="7">
        <v>48</v>
      </c>
      <c r="F29" s="64">
        <f>SUM(F6:F28)</f>
        <v>22205</v>
      </c>
    </row>
    <row r="30" spans="1:6" s="1" customFormat="1" ht="14.4">
      <c r="A30" s="77" t="s">
        <v>49</v>
      </c>
      <c r="B30" s="77"/>
      <c r="C30" s="77"/>
      <c r="D30" s="77"/>
      <c r="E30" s="77"/>
      <c r="F30" s="77"/>
    </row>
    <row r="31" spans="1:6" s="1" customFormat="1" ht="23.1" customHeight="1">
      <c r="A31" s="3"/>
      <c r="B31" s="3"/>
      <c r="C31" s="14"/>
      <c r="D31" s="3"/>
      <c r="E31" s="3"/>
      <c r="F31" s="14"/>
    </row>
    <row r="32" spans="1:6" s="1" customFormat="1" ht="23.1" customHeight="1">
      <c r="A32" s="3"/>
      <c r="B32" s="3"/>
      <c r="C32" s="14"/>
      <c r="D32" s="3"/>
      <c r="E32" s="3"/>
      <c r="F32" s="14"/>
    </row>
    <row r="33" spans="1:6" s="1" customFormat="1" ht="23.1" customHeight="1">
      <c r="A33" s="3"/>
      <c r="B33" s="3"/>
      <c r="C33" s="14"/>
      <c r="D33" s="3"/>
      <c r="E33" s="3"/>
      <c r="F33" s="14"/>
    </row>
    <row r="34" spans="1:6" s="1" customFormat="1" ht="23.1" customHeight="1">
      <c r="A34" s="3"/>
      <c r="B34" s="3"/>
      <c r="C34" s="14"/>
      <c r="D34" s="3"/>
      <c r="E34" s="3"/>
      <c r="F34" s="14"/>
    </row>
  </sheetData>
  <mergeCells count="5">
    <mergeCell ref="A1:C1"/>
    <mergeCell ref="A2:F2"/>
    <mergeCell ref="A4:C4"/>
    <mergeCell ref="D4:F4"/>
    <mergeCell ref="A30:F30"/>
  </mergeCells>
  <phoneticPr fontId="3" type="noConversion"/>
  <printOptions horizontalCentered="1"/>
  <pageMargins left="0.6692913385826772" right="0.6692913385826772" top="0.6692913385826772" bottom="0.6692913385826772" header="0.39370078740157483" footer="0.31496062992125984"/>
  <pageSetup paperSize="9" orientation="landscape" blackAndWhite="1" verticalDpi="0" r:id="rId1"/>
  <headerFooter alignWithMargins="0"/>
</worksheet>
</file>

<file path=xl/worksheets/sheet2.xml><?xml version="1.0" encoding="utf-8"?>
<worksheet xmlns="http://schemas.openxmlformats.org/spreadsheetml/2006/main" xmlns:r="http://schemas.openxmlformats.org/officeDocument/2006/relationships">
  <sheetPr>
    <tabColor rgb="FFFFFF00"/>
    <pageSetUpPr fitToPage="1"/>
  </sheetPr>
  <dimension ref="A1:S9"/>
  <sheetViews>
    <sheetView showZeros="0" workbookViewId="0">
      <selection activeCell="A9" sqref="A9:S9"/>
    </sheetView>
  </sheetViews>
  <sheetFormatPr defaultColWidth="8.59765625" defaultRowHeight="15.6"/>
  <cols>
    <col min="1" max="1" width="7.69921875" style="16" customWidth="1"/>
    <col min="2" max="3" width="6.09765625" style="16" customWidth="1"/>
    <col min="4" max="5" width="8.5" style="16" bestFit="1" customWidth="1"/>
    <col min="6" max="6" width="6.59765625" style="16" bestFit="1" customWidth="1"/>
    <col min="7" max="7" width="9.69921875" style="16" customWidth="1"/>
    <col min="8" max="8" width="4.796875" style="16" bestFit="1" customWidth="1"/>
    <col min="9" max="9" width="12.296875" style="16" bestFit="1" customWidth="1"/>
    <col min="10" max="10" width="9.69921875" style="16" customWidth="1"/>
    <col min="11" max="11" width="7.796875" style="16" customWidth="1"/>
    <col min="12" max="12" width="10.296875" style="16" bestFit="1" customWidth="1"/>
    <col min="13" max="13" width="12.19921875" style="16" customWidth="1"/>
    <col min="14" max="14" width="10.296875" style="16" bestFit="1" customWidth="1"/>
    <col min="15" max="15" width="7.796875" style="16" customWidth="1"/>
    <col min="16" max="19" width="6.09765625" style="16" customWidth="1"/>
    <col min="20" max="16384" width="8.59765625" style="16"/>
  </cols>
  <sheetData>
    <row r="1" spans="1:19">
      <c r="A1" s="73" t="s">
        <v>50</v>
      </c>
      <c r="B1" s="73"/>
      <c r="C1" s="73"/>
      <c r="D1" s="15"/>
      <c r="E1" s="15"/>
      <c r="F1" s="15"/>
      <c r="G1" s="15"/>
      <c r="H1" s="15"/>
      <c r="I1" s="15"/>
      <c r="J1" s="15"/>
      <c r="K1" s="15"/>
    </row>
    <row r="2" spans="1:19" ht="24">
      <c r="A2" s="74" t="s">
        <v>51</v>
      </c>
      <c r="B2" s="74"/>
      <c r="C2" s="74"/>
      <c r="D2" s="74"/>
      <c r="E2" s="74"/>
      <c r="F2" s="74"/>
      <c r="G2" s="74"/>
      <c r="H2" s="74"/>
      <c r="I2" s="74"/>
      <c r="J2" s="74"/>
      <c r="K2" s="74"/>
      <c r="L2" s="74"/>
      <c r="M2" s="74"/>
      <c r="N2" s="74"/>
      <c r="O2" s="74"/>
      <c r="P2" s="74"/>
      <c r="Q2" s="74"/>
      <c r="R2" s="74"/>
      <c r="S2" s="74"/>
    </row>
    <row r="3" spans="1:19" s="18" customFormat="1" ht="20.55" customHeight="1">
      <c r="A3" s="4"/>
      <c r="B3" s="4"/>
      <c r="C3" s="17"/>
      <c r="D3" s="17"/>
      <c r="E3" s="17"/>
      <c r="F3" s="17"/>
      <c r="G3" s="17"/>
      <c r="H3" s="17"/>
      <c r="I3" s="17"/>
      <c r="J3" s="17"/>
      <c r="K3" s="17"/>
      <c r="L3" s="17"/>
      <c r="M3" s="17"/>
      <c r="N3" s="17"/>
      <c r="O3" s="17"/>
      <c r="P3" s="17"/>
      <c r="Q3" s="78" t="s">
        <v>52</v>
      </c>
      <c r="R3" s="78"/>
      <c r="S3" s="78"/>
    </row>
    <row r="4" spans="1:19" s="18" customFormat="1" ht="19.95" customHeight="1">
      <c r="A4" s="79" t="s">
        <v>53</v>
      </c>
      <c r="B4" s="80" t="s">
        <v>54</v>
      </c>
      <c r="C4" s="81"/>
      <c r="D4" s="81"/>
      <c r="E4" s="81"/>
      <c r="F4" s="81"/>
      <c r="G4" s="81"/>
      <c r="H4" s="81"/>
      <c r="I4" s="81"/>
      <c r="J4" s="81"/>
      <c r="K4" s="81"/>
      <c r="L4" s="81"/>
      <c r="M4" s="81"/>
      <c r="N4" s="82"/>
      <c r="O4" s="79" t="s">
        <v>55</v>
      </c>
      <c r="P4" s="79" t="s">
        <v>56</v>
      </c>
      <c r="Q4" s="79" t="s">
        <v>57</v>
      </c>
      <c r="R4" s="79" t="s">
        <v>58</v>
      </c>
      <c r="S4" s="79" t="s">
        <v>59</v>
      </c>
    </row>
    <row r="5" spans="1:19" s="18" customFormat="1" ht="19.95" customHeight="1">
      <c r="A5" s="79"/>
      <c r="B5" s="85" t="s">
        <v>60</v>
      </c>
      <c r="C5" s="80" t="s">
        <v>61</v>
      </c>
      <c r="D5" s="81"/>
      <c r="E5" s="81"/>
      <c r="F5" s="81"/>
      <c r="G5" s="81"/>
      <c r="H5" s="81"/>
      <c r="I5" s="81"/>
      <c r="J5" s="82"/>
      <c r="K5" s="19"/>
      <c r="L5" s="79" t="s">
        <v>62</v>
      </c>
      <c r="M5" s="79"/>
      <c r="N5" s="79"/>
      <c r="O5" s="79"/>
      <c r="P5" s="79"/>
      <c r="Q5" s="79"/>
      <c r="R5" s="79"/>
      <c r="S5" s="79"/>
    </row>
    <row r="6" spans="1:19" s="2" customFormat="1" ht="22.95" customHeight="1">
      <c r="A6" s="79"/>
      <c r="B6" s="86"/>
      <c r="C6" s="85" t="s">
        <v>63</v>
      </c>
      <c r="D6" s="85" t="s">
        <v>64</v>
      </c>
      <c r="E6" s="85" t="s">
        <v>65</v>
      </c>
      <c r="F6" s="85" t="s">
        <v>66</v>
      </c>
      <c r="G6" s="85" t="s">
        <v>67</v>
      </c>
      <c r="H6" s="85" t="s">
        <v>59</v>
      </c>
      <c r="I6" s="88" t="s">
        <v>68</v>
      </c>
      <c r="J6" s="88" t="s">
        <v>69</v>
      </c>
      <c r="K6" s="90" t="s">
        <v>63</v>
      </c>
      <c r="L6" s="86" t="s">
        <v>70</v>
      </c>
      <c r="M6" s="90" t="s">
        <v>68</v>
      </c>
      <c r="N6" s="90" t="s">
        <v>71</v>
      </c>
      <c r="O6" s="79"/>
      <c r="P6" s="79"/>
      <c r="Q6" s="79"/>
      <c r="R6" s="79"/>
      <c r="S6" s="79"/>
    </row>
    <row r="7" spans="1:19" s="2" customFormat="1" ht="22.95" customHeight="1">
      <c r="A7" s="79"/>
      <c r="B7" s="87"/>
      <c r="C7" s="87"/>
      <c r="D7" s="87"/>
      <c r="E7" s="87"/>
      <c r="F7" s="87"/>
      <c r="G7" s="87"/>
      <c r="H7" s="87"/>
      <c r="I7" s="89"/>
      <c r="J7" s="89"/>
      <c r="K7" s="89"/>
      <c r="L7" s="87"/>
      <c r="M7" s="89"/>
      <c r="N7" s="89"/>
      <c r="O7" s="79"/>
      <c r="P7" s="79"/>
      <c r="Q7" s="79"/>
      <c r="R7" s="79"/>
      <c r="S7" s="79"/>
    </row>
    <row r="8" spans="1:19" s="57" customFormat="1" ht="80.099999999999994" customHeight="1">
      <c r="A8" s="56">
        <f>'01表 收支总体情况表'!C29</f>
        <v>22205</v>
      </c>
      <c r="B8" s="56">
        <f>'01表 收支总体情况表'!C6</f>
        <v>22205</v>
      </c>
      <c r="C8" s="56">
        <f>'01表 收支总体情况表'!C7</f>
        <v>22205</v>
      </c>
      <c r="D8" s="56">
        <f>'01表 收支总体情况表'!C8</f>
        <v>22205</v>
      </c>
      <c r="E8" s="56">
        <f>'01表 收支总体情况表'!C9</f>
        <v>0</v>
      </c>
      <c r="F8" s="56">
        <f>'01表 收支总体情况表'!C10</f>
        <v>0</v>
      </c>
      <c r="G8" s="56">
        <f>'01表 收支总体情况表'!C11</f>
        <v>0</v>
      </c>
      <c r="H8" s="56">
        <f>'01表 收支总体情况表'!C12</f>
        <v>0</v>
      </c>
      <c r="I8" s="56">
        <f>'01表 收支总体情况表'!C13</f>
        <v>0</v>
      </c>
      <c r="J8" s="56">
        <f>'01表 收支总体情况表'!C14</f>
        <v>0</v>
      </c>
      <c r="K8" s="56">
        <f>'01表 收支总体情况表'!C15</f>
        <v>0</v>
      </c>
      <c r="L8" s="56">
        <f>'01表 收支总体情况表'!C16</f>
        <v>0</v>
      </c>
      <c r="M8" s="56">
        <f>'01表 收支总体情况表'!C17</f>
        <v>0</v>
      </c>
      <c r="N8" s="56">
        <f>'01表 收支总体情况表'!C18</f>
        <v>0</v>
      </c>
      <c r="O8" s="56">
        <f>'01表 收支总体情况表'!C19</f>
        <v>0</v>
      </c>
      <c r="P8" s="56">
        <f>'01表 收支总体情况表'!C20</f>
        <v>0</v>
      </c>
      <c r="Q8" s="56">
        <f>'01表 收支总体情况表'!C21</f>
        <v>0</v>
      </c>
      <c r="R8" s="56">
        <f>'01表 收支总体情况表'!C22</f>
        <v>0</v>
      </c>
      <c r="S8" s="56">
        <f>'01表 收支总体情况表'!C23</f>
        <v>0</v>
      </c>
    </row>
    <row r="9" spans="1:19" ht="50.1" customHeight="1">
      <c r="A9" s="83" t="s">
        <v>309</v>
      </c>
      <c r="B9" s="84"/>
      <c r="C9" s="84"/>
      <c r="D9" s="84"/>
      <c r="E9" s="84"/>
      <c r="F9" s="84"/>
      <c r="G9" s="84"/>
      <c r="H9" s="84"/>
      <c r="I9" s="84"/>
      <c r="J9" s="84"/>
      <c r="K9" s="84"/>
      <c r="L9" s="84"/>
      <c r="M9" s="84"/>
      <c r="N9" s="84"/>
      <c r="O9" s="84"/>
      <c r="P9" s="84"/>
      <c r="Q9" s="84"/>
      <c r="R9" s="84"/>
      <c r="S9" s="84"/>
    </row>
  </sheetData>
  <mergeCells count="26">
    <mergeCell ref="A9:S9"/>
    <mergeCell ref="B5:B7"/>
    <mergeCell ref="C5:J5"/>
    <mergeCell ref="L5:N5"/>
    <mergeCell ref="C6:C7"/>
    <mergeCell ref="D6:D7"/>
    <mergeCell ref="E6:E7"/>
    <mergeCell ref="F6:F7"/>
    <mergeCell ref="G6:G7"/>
    <mergeCell ref="H6:H7"/>
    <mergeCell ref="I6:I7"/>
    <mergeCell ref="J6:J7"/>
    <mergeCell ref="K6:K7"/>
    <mergeCell ref="L6:L7"/>
    <mergeCell ref="M6:M7"/>
    <mergeCell ref="N6:N7"/>
    <mergeCell ref="A1:C1"/>
    <mergeCell ref="A2:S2"/>
    <mergeCell ref="Q3:S3"/>
    <mergeCell ref="A4:A7"/>
    <mergeCell ref="B4:N4"/>
    <mergeCell ref="O4:O7"/>
    <mergeCell ref="P4:P7"/>
    <mergeCell ref="Q4:Q7"/>
    <mergeCell ref="R4:R7"/>
    <mergeCell ref="S4:S7"/>
  </mergeCells>
  <phoneticPr fontId="3" type="noConversion"/>
  <printOptions horizontalCentered="1"/>
  <pageMargins left="0.6692913385826772" right="0.6692913385826772" top="0.6692913385826772" bottom="0.6692913385826772" header="0.39370078740157483" footer="0.31496062992125984"/>
  <pageSetup paperSize="9" scale="81" fitToHeight="0" orientation="landscape" blackAndWhite="1" verticalDpi="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J20"/>
  <sheetViews>
    <sheetView showZeros="0" tabSelected="1" topLeftCell="A4" workbookViewId="0">
      <selection activeCell="H13" sqref="H13"/>
    </sheetView>
  </sheetViews>
  <sheetFormatPr defaultColWidth="8.59765625" defaultRowHeight="15.6"/>
  <cols>
    <col min="1" max="1" width="7.69921875" style="16" customWidth="1"/>
    <col min="2" max="3" width="6.09765625" style="16" customWidth="1"/>
    <col min="4" max="4" width="20.69921875" style="16" customWidth="1"/>
    <col min="5" max="5" width="13.296875" style="16" customWidth="1"/>
    <col min="6" max="7" width="12.59765625" style="16" customWidth="1"/>
    <col min="8" max="8" width="15.59765625" style="16" customWidth="1"/>
    <col min="9" max="9" width="10.59765625" style="16" customWidth="1"/>
    <col min="10" max="10" width="16.69921875" style="16" bestFit="1" customWidth="1"/>
    <col min="11" max="16384" width="8.59765625" style="16"/>
  </cols>
  <sheetData>
    <row r="1" spans="1:10">
      <c r="A1" s="73" t="s">
        <v>72</v>
      </c>
      <c r="B1" s="73"/>
      <c r="C1" s="73"/>
      <c r="E1" s="20"/>
      <c r="F1" s="20"/>
    </row>
    <row r="2" spans="1:10" ht="24">
      <c r="A2" s="74" t="s">
        <v>73</v>
      </c>
      <c r="B2" s="74"/>
      <c r="C2" s="74"/>
      <c r="D2" s="74"/>
      <c r="E2" s="74"/>
      <c r="F2" s="74"/>
      <c r="G2" s="74"/>
      <c r="H2" s="74"/>
      <c r="I2" s="74"/>
      <c r="J2" s="74"/>
    </row>
    <row r="3" spans="1:10" s="18" customFormat="1" ht="20.55" customHeight="1">
      <c r="A3" s="4"/>
      <c r="B3" s="4"/>
      <c r="C3" s="6"/>
      <c r="E3" s="6"/>
      <c r="F3" s="6"/>
      <c r="G3" s="17"/>
      <c r="J3" s="5" t="s">
        <v>74</v>
      </c>
    </row>
    <row r="4" spans="1:10" s="2" customFormat="1" ht="20.100000000000001" customHeight="1">
      <c r="A4" s="76" t="s">
        <v>75</v>
      </c>
      <c r="B4" s="76"/>
      <c r="C4" s="76"/>
      <c r="D4" s="76"/>
      <c r="E4" s="79" t="s">
        <v>76</v>
      </c>
      <c r="F4" s="92" t="s">
        <v>77</v>
      </c>
      <c r="G4" s="92" t="s">
        <v>78</v>
      </c>
      <c r="H4" s="94" t="s">
        <v>79</v>
      </c>
      <c r="I4" s="94" t="s">
        <v>80</v>
      </c>
      <c r="J4" s="94" t="s">
        <v>310</v>
      </c>
    </row>
    <row r="5" spans="1:10" s="2" customFormat="1" ht="20.100000000000001" customHeight="1">
      <c r="A5" s="95" t="s">
        <v>81</v>
      </c>
      <c r="B5" s="78"/>
      <c r="C5" s="96"/>
      <c r="D5" s="21" t="s">
        <v>82</v>
      </c>
      <c r="E5" s="79"/>
      <c r="F5" s="93"/>
      <c r="G5" s="93"/>
      <c r="H5" s="94"/>
      <c r="I5" s="94"/>
      <c r="J5" s="94"/>
    </row>
    <row r="6" spans="1:10" s="2" customFormat="1" ht="20.100000000000001" customHeight="1">
      <c r="A6" s="9" t="s">
        <v>83</v>
      </c>
      <c r="B6" s="9" t="s">
        <v>84</v>
      </c>
      <c r="C6" s="9" t="s">
        <v>85</v>
      </c>
      <c r="D6" s="22" t="s">
        <v>76</v>
      </c>
      <c r="E6" s="64">
        <f>SUM(F6:J6)</f>
        <v>22205</v>
      </c>
      <c r="F6" s="64">
        <v>19530</v>
      </c>
      <c r="G6" s="64">
        <v>2675</v>
      </c>
      <c r="H6" s="64"/>
      <c r="I6" s="64"/>
      <c r="J6" s="64"/>
    </row>
    <row r="7" spans="1:10" s="2" customFormat="1" ht="20.100000000000001" customHeight="1">
      <c r="A7" s="58" t="s">
        <v>313</v>
      </c>
      <c r="B7" s="58" t="s">
        <v>165</v>
      </c>
      <c r="C7" s="58" t="s">
        <v>314</v>
      </c>
      <c r="D7" s="23" t="s">
        <v>315</v>
      </c>
      <c r="E7" s="64">
        <v>15502</v>
      </c>
      <c r="F7" s="11">
        <v>15502</v>
      </c>
      <c r="G7" s="11"/>
      <c r="H7" s="11"/>
      <c r="I7" s="11"/>
      <c r="J7" s="11"/>
    </row>
    <row r="8" spans="1:10" s="2" customFormat="1" ht="27" customHeight="1">
      <c r="A8" s="58">
        <v>210</v>
      </c>
      <c r="B8" s="58">
        <v>11</v>
      </c>
      <c r="C8" s="58">
        <v>99</v>
      </c>
      <c r="D8" s="23" t="s">
        <v>316</v>
      </c>
      <c r="E8" s="64">
        <v>832</v>
      </c>
      <c r="F8" s="11">
        <v>832</v>
      </c>
      <c r="G8" s="11"/>
      <c r="H8" s="11"/>
      <c r="I8" s="11"/>
      <c r="J8" s="11"/>
    </row>
    <row r="9" spans="1:10" s="2" customFormat="1" ht="20.100000000000001" customHeight="1">
      <c r="A9" s="59">
        <v>221</v>
      </c>
      <c r="B9" s="59" t="s">
        <v>159</v>
      </c>
      <c r="C9" s="59" t="s">
        <v>314</v>
      </c>
      <c r="D9" s="24" t="s">
        <v>317</v>
      </c>
      <c r="E9" s="64">
        <v>1245</v>
      </c>
      <c r="F9" s="11">
        <v>1245</v>
      </c>
      <c r="G9" s="11"/>
      <c r="H9" s="11"/>
      <c r="I9" s="11"/>
      <c r="J9" s="11"/>
    </row>
    <row r="10" spans="1:10" s="2" customFormat="1" ht="26.4" customHeight="1">
      <c r="A10" s="58" t="s">
        <v>318</v>
      </c>
      <c r="B10" s="58" t="s">
        <v>319</v>
      </c>
      <c r="C10" s="58" t="s">
        <v>314</v>
      </c>
      <c r="D10" s="23" t="s">
        <v>320</v>
      </c>
      <c r="E10" s="64">
        <v>1951</v>
      </c>
      <c r="F10" s="11">
        <v>1951</v>
      </c>
      <c r="G10" s="11"/>
      <c r="H10" s="11"/>
      <c r="I10" s="11"/>
      <c r="J10" s="11"/>
    </row>
    <row r="11" spans="1:10" s="2" customFormat="1" ht="20.100000000000001" customHeight="1">
      <c r="A11" s="59" t="s">
        <v>313</v>
      </c>
      <c r="B11" s="59" t="s">
        <v>165</v>
      </c>
      <c r="C11" s="59" t="s">
        <v>159</v>
      </c>
      <c r="D11" s="24" t="s">
        <v>321</v>
      </c>
      <c r="E11" s="64">
        <f t="shared" ref="E8:E19" si="0">SUM(F11:J11)</f>
        <v>2675</v>
      </c>
      <c r="F11" s="11"/>
      <c r="G11" s="11">
        <v>2675</v>
      </c>
      <c r="H11" s="11"/>
      <c r="I11" s="11"/>
      <c r="J11" s="11"/>
    </row>
    <row r="12" spans="1:10" s="2" customFormat="1" ht="20.100000000000001" customHeight="1">
      <c r="A12" s="59"/>
      <c r="B12" s="59"/>
      <c r="C12" s="59"/>
      <c r="D12" s="24"/>
      <c r="E12" s="64">
        <f t="shared" si="0"/>
        <v>0</v>
      </c>
      <c r="F12" s="11"/>
      <c r="G12" s="11"/>
      <c r="H12" s="11"/>
      <c r="I12" s="11"/>
      <c r="J12" s="11"/>
    </row>
    <row r="13" spans="1:10" s="2" customFormat="1" ht="20.100000000000001" customHeight="1">
      <c r="A13" s="59"/>
      <c r="B13" s="59"/>
      <c r="C13" s="59"/>
      <c r="D13" s="24"/>
      <c r="E13" s="64">
        <f t="shared" si="0"/>
        <v>0</v>
      </c>
      <c r="F13" s="11"/>
      <c r="G13" s="11"/>
      <c r="H13" s="11"/>
      <c r="I13" s="11"/>
      <c r="J13" s="11"/>
    </row>
    <row r="14" spans="1:10" s="2" customFormat="1" ht="20.100000000000001" customHeight="1">
      <c r="A14" s="59"/>
      <c r="B14" s="59"/>
      <c r="C14" s="59"/>
      <c r="D14" s="24"/>
      <c r="E14" s="64">
        <f t="shared" si="0"/>
        <v>0</v>
      </c>
      <c r="F14" s="11"/>
      <c r="G14" s="11"/>
      <c r="H14" s="11"/>
      <c r="I14" s="11"/>
      <c r="J14" s="11"/>
    </row>
    <row r="15" spans="1:10" s="2" customFormat="1" ht="20.100000000000001" customHeight="1">
      <c r="A15" s="59"/>
      <c r="B15" s="59"/>
      <c r="C15" s="59"/>
      <c r="D15" s="24"/>
      <c r="E15" s="64">
        <f t="shared" si="0"/>
        <v>0</v>
      </c>
      <c r="F15" s="11"/>
      <c r="G15" s="11"/>
      <c r="H15" s="11"/>
      <c r="I15" s="11"/>
      <c r="J15" s="11"/>
    </row>
    <row r="16" spans="1:10" s="2" customFormat="1" ht="20.100000000000001" customHeight="1">
      <c r="A16" s="59"/>
      <c r="B16" s="59"/>
      <c r="C16" s="59"/>
      <c r="D16" s="24"/>
      <c r="E16" s="64">
        <f t="shared" si="0"/>
        <v>0</v>
      </c>
      <c r="F16" s="11"/>
      <c r="G16" s="11"/>
      <c r="H16" s="11"/>
      <c r="I16" s="11"/>
      <c r="J16" s="11"/>
    </row>
    <row r="17" spans="1:10" s="2" customFormat="1" ht="20.100000000000001" customHeight="1">
      <c r="A17" s="59"/>
      <c r="B17" s="59"/>
      <c r="C17" s="59"/>
      <c r="D17" s="24"/>
      <c r="E17" s="64">
        <f t="shared" si="0"/>
        <v>0</v>
      </c>
      <c r="F17" s="11"/>
      <c r="G17" s="11"/>
      <c r="H17" s="11"/>
      <c r="I17" s="11"/>
      <c r="J17" s="11"/>
    </row>
    <row r="18" spans="1:10" s="2" customFormat="1" ht="20.100000000000001" customHeight="1">
      <c r="A18" s="59"/>
      <c r="B18" s="59"/>
      <c r="C18" s="59"/>
      <c r="D18" s="24"/>
      <c r="E18" s="64">
        <f t="shared" si="0"/>
        <v>0</v>
      </c>
      <c r="F18" s="11"/>
      <c r="G18" s="11"/>
      <c r="H18" s="11"/>
      <c r="I18" s="11"/>
      <c r="J18" s="11"/>
    </row>
    <row r="19" spans="1:10" s="2" customFormat="1" ht="20.100000000000001" customHeight="1">
      <c r="A19" s="59"/>
      <c r="B19" s="59"/>
      <c r="C19" s="59"/>
      <c r="D19" s="24"/>
      <c r="E19" s="65">
        <f t="shared" si="0"/>
        <v>0</v>
      </c>
      <c r="F19" s="25"/>
      <c r="G19" s="25"/>
      <c r="H19" s="25"/>
      <c r="I19" s="25"/>
      <c r="J19" s="25"/>
    </row>
    <row r="20" spans="1:10" ht="49.95" customHeight="1">
      <c r="A20" s="91" t="s">
        <v>86</v>
      </c>
      <c r="B20" s="83"/>
      <c r="C20" s="83"/>
      <c r="D20" s="83"/>
      <c r="E20" s="83"/>
      <c r="F20" s="83"/>
      <c r="G20" s="83"/>
      <c r="H20" s="83"/>
      <c r="I20" s="83"/>
      <c r="J20" s="83"/>
    </row>
  </sheetData>
  <mergeCells count="11">
    <mergeCell ref="A20:J20"/>
    <mergeCell ref="A1:C1"/>
    <mergeCell ref="A2:J2"/>
    <mergeCell ref="A4:D4"/>
    <mergeCell ref="E4:E5"/>
    <mergeCell ref="F4:F5"/>
    <mergeCell ref="G4:G5"/>
    <mergeCell ref="H4:H5"/>
    <mergeCell ref="I4:I5"/>
    <mergeCell ref="J4:J5"/>
    <mergeCell ref="A5:C5"/>
  </mergeCells>
  <phoneticPr fontId="3" type="noConversion"/>
  <printOptions horizontalCentered="1"/>
  <pageMargins left="0.6692913385826772" right="0.6692913385826772" top="0.6692913385826772" bottom="0.6692913385826772" header="0.39370078740157483" footer="0.31496062992125984"/>
  <pageSetup paperSize="9" fitToHeight="0" orientation="landscape" blackAndWhite="1" verticalDpi="0" r:id="rId1"/>
  <headerFooter alignWithMargins="0"/>
</worksheet>
</file>

<file path=xl/worksheets/sheet4.xml><?xml version="1.0" encoding="utf-8"?>
<worksheet xmlns="http://schemas.openxmlformats.org/spreadsheetml/2006/main" xmlns:r="http://schemas.openxmlformats.org/officeDocument/2006/relationships">
  <dimension ref="A1:ID31"/>
  <sheetViews>
    <sheetView showZeros="0" workbookViewId="0">
      <selection activeCell="C23" sqref="C23"/>
    </sheetView>
  </sheetViews>
  <sheetFormatPr defaultColWidth="8.59765625" defaultRowHeight="12"/>
  <cols>
    <col min="1" max="1" width="32.59765625" style="3" customWidth="1"/>
    <col min="2" max="2" width="4.796875" style="3" bestFit="1" customWidth="1"/>
    <col min="3" max="3" width="9.69921875" style="3" customWidth="1"/>
    <col min="4" max="4" width="32.59765625" style="3" customWidth="1"/>
    <col min="5" max="5" width="4.796875" style="3" bestFit="1" customWidth="1"/>
    <col min="6" max="6" width="11.59765625" style="3" customWidth="1"/>
    <col min="7" max="7" width="12.296875" style="14" bestFit="1" customWidth="1"/>
    <col min="8" max="8" width="14.296875" style="14" bestFit="1" customWidth="1"/>
    <col min="9" max="16384" width="8.59765625" style="3"/>
  </cols>
  <sheetData>
    <row r="1" spans="1:238" ht="14.4">
      <c r="A1" s="73" t="s">
        <v>87</v>
      </c>
      <c r="B1" s="73"/>
      <c r="C1" s="73"/>
      <c r="D1" s="1"/>
      <c r="E1" s="1"/>
      <c r="F1" s="1"/>
      <c r="G1" s="2"/>
      <c r="H1" s="2"/>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row>
    <row r="2" spans="1:238" ht="24">
      <c r="A2" s="74" t="s">
        <v>88</v>
      </c>
      <c r="B2" s="75"/>
      <c r="C2" s="75"/>
      <c r="D2" s="75"/>
      <c r="E2" s="75"/>
      <c r="F2" s="75"/>
      <c r="G2" s="75"/>
      <c r="H2" s="75"/>
    </row>
    <row r="3" spans="1:238" ht="16.05" customHeight="1">
      <c r="A3" s="4"/>
      <c r="B3" s="4"/>
      <c r="C3" s="6"/>
      <c r="D3" s="1"/>
      <c r="E3" s="1"/>
      <c r="F3" s="1"/>
      <c r="G3" s="2"/>
      <c r="H3" s="5" t="s">
        <v>89</v>
      </c>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row>
    <row r="4" spans="1:238" ht="16.05" customHeight="1">
      <c r="A4" s="99" t="s">
        <v>90</v>
      </c>
      <c r="B4" s="99"/>
      <c r="C4" s="99"/>
      <c r="D4" s="76" t="s">
        <v>91</v>
      </c>
      <c r="E4" s="76"/>
      <c r="F4" s="76"/>
      <c r="G4" s="76"/>
      <c r="H4" s="76"/>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row>
    <row r="5" spans="1:238" ht="16.05" customHeight="1">
      <c r="A5" s="76" t="s">
        <v>92</v>
      </c>
      <c r="B5" s="100" t="s">
        <v>93</v>
      </c>
      <c r="C5" s="79" t="s">
        <v>94</v>
      </c>
      <c r="D5" s="100" t="s">
        <v>92</v>
      </c>
      <c r="E5" s="100" t="s">
        <v>93</v>
      </c>
      <c r="F5" s="100" t="s">
        <v>95</v>
      </c>
      <c r="G5" s="79" t="s">
        <v>96</v>
      </c>
      <c r="H5" s="79" t="s">
        <v>97</v>
      </c>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row>
    <row r="6" spans="1:238" ht="14.4">
      <c r="A6" s="76"/>
      <c r="B6" s="101"/>
      <c r="C6" s="76"/>
      <c r="D6" s="101"/>
      <c r="E6" s="101"/>
      <c r="F6" s="101"/>
      <c r="G6" s="79"/>
      <c r="H6" s="79"/>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row>
    <row r="7" spans="1:238" ht="15" customHeight="1">
      <c r="A7" s="8" t="s">
        <v>98</v>
      </c>
      <c r="B7" s="7">
        <v>1</v>
      </c>
      <c r="C7" s="63">
        <f>'01表 收支总体情况表'!$C$7</f>
        <v>22205</v>
      </c>
      <c r="D7" s="8" t="s">
        <v>99</v>
      </c>
      <c r="E7" s="7">
        <v>25</v>
      </c>
      <c r="F7" s="65">
        <f>SUM(G7:H7)</f>
        <v>18177</v>
      </c>
      <c r="G7" s="11">
        <v>18177</v>
      </c>
      <c r="H7" s="25"/>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row>
    <row r="8" spans="1:238" ht="15" customHeight="1">
      <c r="A8" s="8" t="s">
        <v>100</v>
      </c>
      <c r="B8" s="7">
        <v>2</v>
      </c>
      <c r="C8" s="63">
        <f>'01表 收支总体情况表'!$C$15</f>
        <v>0</v>
      </c>
      <c r="D8" s="8" t="s">
        <v>11</v>
      </c>
      <c r="E8" s="7">
        <v>26</v>
      </c>
      <c r="F8" s="65">
        <f t="shared" ref="F8:F30" si="0">SUM(G8:H8)</f>
        <v>0</v>
      </c>
      <c r="G8" s="11"/>
      <c r="H8" s="25"/>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row>
    <row r="9" spans="1:238" ht="15" customHeight="1">
      <c r="A9" s="8"/>
      <c r="B9" s="7">
        <v>3</v>
      </c>
      <c r="C9" s="63"/>
      <c r="D9" s="8" t="s">
        <v>13</v>
      </c>
      <c r="E9" s="7">
        <v>27</v>
      </c>
      <c r="F9" s="65">
        <f t="shared" si="0"/>
        <v>0</v>
      </c>
      <c r="G9" s="11"/>
      <c r="H9" s="25"/>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row>
    <row r="10" spans="1:238" ht="15" customHeight="1">
      <c r="A10" s="8"/>
      <c r="B10" s="7">
        <v>4</v>
      </c>
      <c r="C10" s="63"/>
      <c r="D10" s="8" t="s">
        <v>15</v>
      </c>
      <c r="E10" s="7">
        <v>28</v>
      </c>
      <c r="F10" s="65">
        <f t="shared" si="0"/>
        <v>0</v>
      </c>
      <c r="G10" s="11"/>
      <c r="H10" s="25"/>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row>
    <row r="11" spans="1:238" ht="15" customHeight="1">
      <c r="A11" s="8"/>
      <c r="B11" s="7">
        <v>5</v>
      </c>
      <c r="C11" s="63"/>
      <c r="D11" s="8" t="s">
        <v>17</v>
      </c>
      <c r="E11" s="7">
        <v>29</v>
      </c>
      <c r="F11" s="65">
        <f t="shared" si="0"/>
        <v>0</v>
      </c>
      <c r="G11" s="11"/>
      <c r="H11" s="25"/>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row>
    <row r="12" spans="1:238" ht="15" customHeight="1">
      <c r="A12" s="8"/>
      <c r="B12" s="7">
        <v>6</v>
      </c>
      <c r="C12" s="63"/>
      <c r="D12" s="8" t="s">
        <v>19</v>
      </c>
      <c r="E12" s="7">
        <v>30</v>
      </c>
      <c r="F12" s="65">
        <f t="shared" si="0"/>
        <v>0</v>
      </c>
      <c r="G12" s="11"/>
      <c r="H12" s="25"/>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row>
    <row r="13" spans="1:238" ht="15" customHeight="1">
      <c r="A13" s="8"/>
      <c r="B13" s="7">
        <v>7</v>
      </c>
      <c r="C13" s="63"/>
      <c r="D13" s="8" t="s">
        <v>21</v>
      </c>
      <c r="E13" s="7">
        <v>31</v>
      </c>
      <c r="F13" s="65">
        <f t="shared" si="0"/>
        <v>0</v>
      </c>
      <c r="G13" s="11"/>
      <c r="H13" s="25"/>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row>
    <row r="14" spans="1:238" ht="15" customHeight="1">
      <c r="A14" s="8"/>
      <c r="B14" s="7">
        <v>8</v>
      </c>
      <c r="C14" s="63"/>
      <c r="D14" s="8" t="s">
        <v>23</v>
      </c>
      <c r="E14" s="7">
        <v>32</v>
      </c>
      <c r="F14" s="65">
        <f t="shared" si="0"/>
        <v>1951</v>
      </c>
      <c r="G14" s="11">
        <v>1951</v>
      </c>
      <c r="H14" s="25"/>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row>
    <row r="15" spans="1:238" ht="15" customHeight="1">
      <c r="A15" s="8"/>
      <c r="B15" s="7">
        <v>9</v>
      </c>
      <c r="C15" s="63"/>
      <c r="D15" s="8" t="s">
        <v>25</v>
      </c>
      <c r="E15" s="7">
        <v>33</v>
      </c>
      <c r="F15" s="65">
        <f t="shared" si="0"/>
        <v>832</v>
      </c>
      <c r="G15" s="11">
        <v>832</v>
      </c>
      <c r="H15" s="25"/>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row>
    <row r="16" spans="1:238" ht="15" customHeight="1">
      <c r="A16" s="8"/>
      <c r="B16" s="7">
        <v>10</v>
      </c>
      <c r="C16" s="63"/>
      <c r="D16" s="8" t="s">
        <v>27</v>
      </c>
      <c r="E16" s="7">
        <v>34</v>
      </c>
      <c r="F16" s="65">
        <f t="shared" si="0"/>
        <v>0</v>
      </c>
      <c r="G16" s="11"/>
      <c r="H16" s="25"/>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row>
    <row r="17" spans="1:238" ht="15" customHeight="1">
      <c r="A17" s="8"/>
      <c r="B17" s="7">
        <v>11</v>
      </c>
      <c r="C17" s="63"/>
      <c r="D17" s="8" t="s">
        <v>29</v>
      </c>
      <c r="E17" s="7">
        <v>35</v>
      </c>
      <c r="F17" s="65">
        <f t="shared" si="0"/>
        <v>0</v>
      </c>
      <c r="G17" s="11"/>
      <c r="H17" s="25"/>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row>
    <row r="18" spans="1:238" ht="15" customHeight="1">
      <c r="A18" s="8"/>
      <c r="B18" s="7">
        <v>12</v>
      </c>
      <c r="C18" s="63"/>
      <c r="D18" s="8" t="s">
        <v>30</v>
      </c>
      <c r="E18" s="7">
        <v>36</v>
      </c>
      <c r="F18" s="65">
        <f t="shared" si="0"/>
        <v>0</v>
      </c>
      <c r="G18" s="11"/>
      <c r="H18" s="25"/>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row>
    <row r="19" spans="1:238" ht="15" customHeight="1">
      <c r="A19" s="8"/>
      <c r="B19" s="7">
        <v>13</v>
      </c>
      <c r="C19" s="63"/>
      <c r="D19" s="8" t="s">
        <v>31</v>
      </c>
      <c r="E19" s="7">
        <v>37</v>
      </c>
      <c r="F19" s="65">
        <f t="shared" si="0"/>
        <v>0</v>
      </c>
      <c r="G19" s="11"/>
      <c r="H19" s="25"/>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row>
    <row r="20" spans="1:238" ht="15" customHeight="1">
      <c r="A20" s="8"/>
      <c r="B20" s="7">
        <v>14</v>
      </c>
      <c r="C20" s="63"/>
      <c r="D20" s="8" t="s">
        <v>33</v>
      </c>
      <c r="E20" s="7">
        <v>38</v>
      </c>
      <c r="F20" s="65">
        <f t="shared" si="0"/>
        <v>0</v>
      </c>
      <c r="G20" s="11"/>
      <c r="H20" s="25"/>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row>
    <row r="21" spans="1:238" ht="15" customHeight="1">
      <c r="A21" s="8"/>
      <c r="B21" s="7">
        <v>15</v>
      </c>
      <c r="C21" s="63"/>
      <c r="D21" s="8" t="s">
        <v>35</v>
      </c>
      <c r="E21" s="7">
        <v>39</v>
      </c>
      <c r="F21" s="65">
        <f t="shared" si="0"/>
        <v>0</v>
      </c>
      <c r="G21" s="11"/>
      <c r="H21" s="25"/>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row>
    <row r="22" spans="1:238" ht="15" customHeight="1">
      <c r="A22" s="8"/>
      <c r="B22" s="7">
        <v>16</v>
      </c>
      <c r="C22" s="63"/>
      <c r="D22" s="8" t="s">
        <v>37</v>
      </c>
      <c r="E22" s="7">
        <v>40</v>
      </c>
      <c r="F22" s="65">
        <f t="shared" si="0"/>
        <v>0</v>
      </c>
      <c r="G22" s="11"/>
      <c r="H22" s="25"/>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row>
    <row r="23" spans="1:238" ht="15" customHeight="1">
      <c r="A23" s="8"/>
      <c r="B23" s="7">
        <v>17</v>
      </c>
      <c r="C23" s="63"/>
      <c r="D23" s="8" t="s">
        <v>39</v>
      </c>
      <c r="E23" s="7">
        <v>41</v>
      </c>
      <c r="F23" s="65">
        <f t="shared" si="0"/>
        <v>0</v>
      </c>
      <c r="G23" s="11"/>
      <c r="H23" s="25"/>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row>
    <row r="24" spans="1:238" ht="15" customHeight="1">
      <c r="A24" s="8"/>
      <c r="B24" s="7">
        <v>18</v>
      </c>
      <c r="C24" s="63"/>
      <c r="D24" s="8" t="s">
        <v>101</v>
      </c>
      <c r="E24" s="7">
        <v>42</v>
      </c>
      <c r="F24" s="65">
        <f t="shared" si="0"/>
        <v>0</v>
      </c>
      <c r="G24" s="11"/>
      <c r="H24" s="25"/>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row>
    <row r="25" spans="1:238" ht="15" customHeight="1">
      <c r="A25" s="8"/>
      <c r="B25" s="7">
        <v>19</v>
      </c>
      <c r="C25" s="63"/>
      <c r="D25" s="8" t="s">
        <v>42</v>
      </c>
      <c r="E25" s="7">
        <v>43</v>
      </c>
      <c r="F25" s="65">
        <f t="shared" si="0"/>
        <v>1245</v>
      </c>
      <c r="G25" s="11">
        <v>1245</v>
      </c>
      <c r="H25" s="25"/>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row>
    <row r="26" spans="1:238" ht="15" customHeight="1">
      <c r="A26" s="8"/>
      <c r="B26" s="7">
        <v>20</v>
      </c>
      <c r="C26" s="63"/>
      <c r="D26" s="8" t="s">
        <v>43</v>
      </c>
      <c r="E26" s="7">
        <v>44</v>
      </c>
      <c r="F26" s="65">
        <f t="shared" si="0"/>
        <v>0</v>
      </c>
      <c r="G26" s="11"/>
      <c r="H26" s="25"/>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row>
    <row r="27" spans="1:238" ht="15" customHeight="1">
      <c r="A27" s="8"/>
      <c r="B27" s="7">
        <v>21</v>
      </c>
      <c r="C27" s="63"/>
      <c r="D27" s="8" t="s">
        <v>102</v>
      </c>
      <c r="E27" s="7">
        <v>45</v>
      </c>
      <c r="F27" s="65">
        <f t="shared" si="0"/>
        <v>0</v>
      </c>
      <c r="G27" s="11"/>
      <c r="H27" s="25"/>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row>
    <row r="28" spans="1:238" ht="15" customHeight="1">
      <c r="A28" s="8"/>
      <c r="B28" s="7">
        <v>22</v>
      </c>
      <c r="C28" s="63"/>
      <c r="D28" s="8" t="s">
        <v>103</v>
      </c>
      <c r="E28" s="7">
        <v>46</v>
      </c>
      <c r="F28" s="65">
        <f t="shared" si="0"/>
        <v>0</v>
      </c>
      <c r="G28" s="11"/>
      <c r="H28" s="25"/>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row>
    <row r="29" spans="1:238" ht="15" customHeight="1">
      <c r="A29" s="8"/>
      <c r="B29" s="7">
        <v>23</v>
      </c>
      <c r="C29" s="63"/>
      <c r="D29" s="8" t="s">
        <v>104</v>
      </c>
      <c r="E29" s="7">
        <v>47</v>
      </c>
      <c r="F29" s="65">
        <f t="shared" si="0"/>
        <v>0</v>
      </c>
      <c r="G29" s="11"/>
      <c r="H29" s="25"/>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row>
    <row r="30" spans="1:238" ht="15" customHeight="1">
      <c r="A30" s="13" t="s">
        <v>105</v>
      </c>
      <c r="B30" s="7">
        <v>24</v>
      </c>
      <c r="C30" s="62">
        <f>SUM(C7:C8)</f>
        <v>22205</v>
      </c>
      <c r="D30" s="13" t="s">
        <v>106</v>
      </c>
      <c r="E30" s="7">
        <v>48</v>
      </c>
      <c r="F30" s="65">
        <f t="shared" si="0"/>
        <v>22205</v>
      </c>
      <c r="G30" s="65">
        <f>SUM(G7:G29)</f>
        <v>22205</v>
      </c>
      <c r="H30" s="65">
        <f>SUM(H7:H29)</f>
        <v>0</v>
      </c>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row>
    <row r="31" spans="1:238" ht="30" customHeight="1">
      <c r="A31" s="97" t="s">
        <v>107</v>
      </c>
      <c r="B31" s="98"/>
      <c r="C31" s="98"/>
      <c r="D31" s="98"/>
      <c r="E31" s="98"/>
      <c r="F31" s="98"/>
      <c r="G31" s="98"/>
      <c r="H31" s="98"/>
    </row>
  </sheetData>
  <mergeCells count="13">
    <mergeCell ref="G5:G6"/>
    <mergeCell ref="H5:H6"/>
    <mergeCell ref="A31:H31"/>
    <mergeCell ref="A1:C1"/>
    <mergeCell ref="A2:H2"/>
    <mergeCell ref="A4:C4"/>
    <mergeCell ref="D4:H4"/>
    <mergeCell ref="A5:A6"/>
    <mergeCell ref="B5:B6"/>
    <mergeCell ref="C5:C6"/>
    <mergeCell ref="D5:D6"/>
    <mergeCell ref="E5:E6"/>
    <mergeCell ref="F5:F6"/>
  </mergeCells>
  <phoneticPr fontId="3" type="noConversion"/>
  <printOptions horizontalCentered="1"/>
  <pageMargins left="0.6692913385826772" right="0.6692913385826772" top="0.6692913385826772" bottom="0.6692913385826772" header="0.39370078740157483" footer="0.31496062992125984"/>
  <pageSetup paperSize="9" orientation="landscape" blackAndWhite="1" verticalDpi="0" r:id="rId1"/>
  <headerFooter alignWithMargins="0"/>
</worksheet>
</file>

<file path=xl/worksheets/sheet5.xml><?xml version="1.0" encoding="utf-8"?>
<worksheet xmlns="http://schemas.openxmlformats.org/spreadsheetml/2006/main" xmlns:r="http://schemas.openxmlformats.org/officeDocument/2006/relationships">
  <dimension ref="A1:G20"/>
  <sheetViews>
    <sheetView showZeros="0" topLeftCell="A3" workbookViewId="0">
      <selection activeCell="F12" sqref="F12"/>
    </sheetView>
  </sheetViews>
  <sheetFormatPr defaultColWidth="8.59765625" defaultRowHeight="15.6"/>
  <cols>
    <col min="1" max="3" width="4.59765625" style="16" customWidth="1"/>
    <col min="4" max="4" width="30.296875" style="16" customWidth="1"/>
    <col min="5" max="7" width="22.59765625" style="16" customWidth="1"/>
    <col min="8" max="16384" width="8.59765625" style="16"/>
  </cols>
  <sheetData>
    <row r="1" spans="1:7">
      <c r="A1" s="102" t="s">
        <v>108</v>
      </c>
      <c r="B1" s="102"/>
      <c r="C1" s="102"/>
      <c r="E1" s="102"/>
      <c r="F1" s="102"/>
      <c r="G1" s="102"/>
    </row>
    <row r="2" spans="1:7" ht="24">
      <c r="A2" s="74" t="s">
        <v>109</v>
      </c>
      <c r="B2" s="74"/>
      <c r="C2" s="74"/>
      <c r="D2" s="74"/>
      <c r="E2" s="74"/>
      <c r="F2" s="74"/>
      <c r="G2" s="74"/>
    </row>
    <row r="3" spans="1:7" s="18" customFormat="1" ht="20.55" customHeight="1">
      <c r="A3" s="103"/>
      <c r="B3" s="103"/>
      <c r="C3" s="6"/>
      <c r="D3" s="6"/>
      <c r="E3" s="6"/>
      <c r="F3" s="6"/>
      <c r="G3" s="5" t="s">
        <v>110</v>
      </c>
    </row>
    <row r="4" spans="1:7" s="2" customFormat="1" ht="20.100000000000001" customHeight="1">
      <c r="A4" s="76" t="s">
        <v>111</v>
      </c>
      <c r="B4" s="76"/>
      <c r="C4" s="76"/>
      <c r="D4" s="76"/>
      <c r="E4" s="80" t="s">
        <v>112</v>
      </c>
      <c r="F4" s="94" t="s">
        <v>113</v>
      </c>
      <c r="G4" s="94" t="s">
        <v>114</v>
      </c>
    </row>
    <row r="5" spans="1:7" s="2" customFormat="1" ht="20.100000000000001" customHeight="1">
      <c r="A5" s="95" t="s">
        <v>81</v>
      </c>
      <c r="B5" s="78"/>
      <c r="C5" s="96"/>
      <c r="D5" s="21" t="s">
        <v>82</v>
      </c>
      <c r="E5" s="80"/>
      <c r="F5" s="94"/>
      <c r="G5" s="94"/>
    </row>
    <row r="6" spans="1:7" s="2" customFormat="1" ht="20.100000000000001" customHeight="1">
      <c r="A6" s="72" t="s">
        <v>83</v>
      </c>
      <c r="B6" s="72" t="s">
        <v>84</v>
      </c>
      <c r="C6" s="72" t="s">
        <v>85</v>
      </c>
      <c r="D6" s="22" t="s">
        <v>60</v>
      </c>
      <c r="E6" s="64">
        <f>SUM(F6:J6)</f>
        <v>22205</v>
      </c>
      <c r="F6" s="64">
        <v>19530</v>
      </c>
      <c r="G6" s="64">
        <v>2675</v>
      </c>
    </row>
    <row r="7" spans="1:7" s="2" customFormat="1" ht="20.100000000000001" customHeight="1">
      <c r="A7" s="58" t="s">
        <v>313</v>
      </c>
      <c r="B7" s="58" t="s">
        <v>165</v>
      </c>
      <c r="C7" s="58" t="s">
        <v>314</v>
      </c>
      <c r="D7" s="23" t="s">
        <v>315</v>
      </c>
      <c r="E7" s="64">
        <v>15502</v>
      </c>
      <c r="F7" s="11">
        <v>15502</v>
      </c>
      <c r="G7" s="11"/>
    </row>
    <row r="8" spans="1:7" s="2" customFormat="1" ht="20.100000000000001" customHeight="1">
      <c r="A8" s="58">
        <v>210</v>
      </c>
      <c r="B8" s="58">
        <v>11</v>
      </c>
      <c r="C8" s="58">
        <v>99</v>
      </c>
      <c r="D8" s="23" t="s">
        <v>316</v>
      </c>
      <c r="E8" s="64">
        <v>832</v>
      </c>
      <c r="F8" s="11">
        <v>832</v>
      </c>
      <c r="G8" s="11"/>
    </row>
    <row r="9" spans="1:7" s="2" customFormat="1" ht="20.100000000000001" customHeight="1">
      <c r="A9" s="59">
        <v>221</v>
      </c>
      <c r="B9" s="59" t="s">
        <v>159</v>
      </c>
      <c r="C9" s="59" t="s">
        <v>314</v>
      </c>
      <c r="D9" s="24" t="s">
        <v>317</v>
      </c>
      <c r="E9" s="64">
        <v>1245</v>
      </c>
      <c r="F9" s="11">
        <v>1245</v>
      </c>
      <c r="G9" s="11"/>
    </row>
    <row r="10" spans="1:7" s="2" customFormat="1" ht="20.100000000000001" customHeight="1">
      <c r="A10" s="58" t="s">
        <v>318</v>
      </c>
      <c r="B10" s="58" t="s">
        <v>319</v>
      </c>
      <c r="C10" s="58" t="s">
        <v>314</v>
      </c>
      <c r="D10" s="23" t="s">
        <v>320</v>
      </c>
      <c r="E10" s="64">
        <v>1951</v>
      </c>
      <c r="F10" s="11">
        <v>1951</v>
      </c>
      <c r="G10" s="11"/>
    </row>
    <row r="11" spans="1:7" s="2" customFormat="1" ht="20.100000000000001" customHeight="1">
      <c r="A11" s="59" t="s">
        <v>313</v>
      </c>
      <c r="B11" s="59" t="s">
        <v>165</v>
      </c>
      <c r="C11" s="59" t="s">
        <v>159</v>
      </c>
      <c r="D11" s="24" t="s">
        <v>321</v>
      </c>
      <c r="E11" s="64">
        <f t="shared" ref="E11" si="0">SUM(F11:J11)</f>
        <v>2675</v>
      </c>
      <c r="F11" s="11"/>
      <c r="G11" s="11">
        <v>2675</v>
      </c>
    </row>
    <row r="12" spans="1:7" s="2" customFormat="1" ht="20.100000000000001" customHeight="1">
      <c r="A12" s="59"/>
      <c r="B12" s="59"/>
      <c r="C12" s="59"/>
      <c r="D12" s="66"/>
      <c r="E12" s="64">
        <f t="shared" ref="E12:E19" si="1">SUM(F12:G12)</f>
        <v>0</v>
      </c>
      <c r="F12" s="11"/>
      <c r="G12" s="11"/>
    </row>
    <row r="13" spans="1:7" s="2" customFormat="1" ht="20.100000000000001" customHeight="1">
      <c r="A13" s="59"/>
      <c r="B13" s="59"/>
      <c r="C13" s="59"/>
      <c r="D13" s="66"/>
      <c r="E13" s="64">
        <f t="shared" si="1"/>
        <v>0</v>
      </c>
      <c r="F13" s="11"/>
      <c r="G13" s="11"/>
    </row>
    <row r="14" spans="1:7" s="2" customFormat="1" ht="20.100000000000001" customHeight="1">
      <c r="A14" s="59"/>
      <c r="B14" s="59"/>
      <c r="C14" s="59"/>
      <c r="D14" s="66"/>
      <c r="E14" s="64">
        <f t="shared" si="1"/>
        <v>0</v>
      </c>
      <c r="F14" s="11"/>
      <c r="G14" s="11"/>
    </row>
    <row r="15" spans="1:7" s="2" customFormat="1" ht="20.100000000000001" customHeight="1">
      <c r="A15" s="59"/>
      <c r="B15" s="59"/>
      <c r="C15" s="59"/>
      <c r="D15" s="66"/>
      <c r="E15" s="64">
        <f t="shared" si="1"/>
        <v>0</v>
      </c>
      <c r="F15" s="11"/>
      <c r="G15" s="11"/>
    </row>
    <row r="16" spans="1:7" s="2" customFormat="1" ht="20.100000000000001" customHeight="1">
      <c r="A16" s="59"/>
      <c r="B16" s="59"/>
      <c r="C16" s="59"/>
      <c r="D16" s="66"/>
      <c r="E16" s="64">
        <f t="shared" si="1"/>
        <v>0</v>
      </c>
      <c r="F16" s="11"/>
      <c r="G16" s="11"/>
    </row>
    <row r="17" spans="1:7" s="2" customFormat="1" ht="20.100000000000001" customHeight="1">
      <c r="A17" s="59"/>
      <c r="B17" s="59"/>
      <c r="C17" s="59"/>
      <c r="D17" s="66"/>
      <c r="E17" s="64">
        <f t="shared" si="1"/>
        <v>0</v>
      </c>
      <c r="F17" s="11"/>
      <c r="G17" s="11"/>
    </row>
    <row r="18" spans="1:7" s="2" customFormat="1" ht="20.100000000000001" customHeight="1">
      <c r="A18" s="59"/>
      <c r="B18" s="59"/>
      <c r="C18" s="59"/>
      <c r="D18" s="66"/>
      <c r="E18" s="64">
        <f t="shared" si="1"/>
        <v>0</v>
      </c>
      <c r="F18" s="11"/>
      <c r="G18" s="11"/>
    </row>
    <row r="19" spans="1:7" s="2" customFormat="1" ht="20.100000000000001" customHeight="1">
      <c r="A19" s="59"/>
      <c r="B19" s="59"/>
      <c r="C19" s="59"/>
      <c r="D19" s="66"/>
      <c r="E19" s="64">
        <f t="shared" si="1"/>
        <v>0</v>
      </c>
      <c r="F19" s="11"/>
      <c r="G19" s="11"/>
    </row>
    <row r="20" spans="1:7" ht="37.5" customHeight="1">
      <c r="A20" s="77" t="s">
        <v>311</v>
      </c>
      <c r="B20" s="77"/>
      <c r="C20" s="77"/>
      <c r="D20" s="77"/>
      <c r="E20" s="77"/>
      <c r="F20" s="77"/>
      <c r="G20" s="77"/>
    </row>
  </sheetData>
  <mergeCells count="10">
    <mergeCell ref="A20:G20"/>
    <mergeCell ref="A1:C1"/>
    <mergeCell ref="E1:G1"/>
    <mergeCell ref="A2:G2"/>
    <mergeCell ref="A3:B3"/>
    <mergeCell ref="A4:D4"/>
    <mergeCell ref="E4:E5"/>
    <mergeCell ref="F4:F5"/>
    <mergeCell ref="G4:G5"/>
    <mergeCell ref="A5:C5"/>
  </mergeCells>
  <phoneticPr fontId="3" type="noConversion"/>
  <printOptions horizontalCentered="1"/>
  <pageMargins left="0.6692913385826772" right="0.6692913385826772" top="0.6692913385826772" bottom="0.6692913385826772" header="0.39370078740157483" footer="0.31496062992125984"/>
  <pageSetup paperSize="9" orientation="landscape" blackAndWhite="1" verticalDpi="0" r:id="rId1"/>
  <headerFooter alignWithMargins="0"/>
</worksheet>
</file>

<file path=xl/worksheets/sheet6.xml><?xml version="1.0" encoding="utf-8"?>
<worksheet xmlns="http://schemas.openxmlformats.org/spreadsheetml/2006/main" xmlns:r="http://schemas.openxmlformats.org/officeDocument/2006/relationships">
  <sheetPr>
    <tabColor rgb="FFFFFF00"/>
  </sheetPr>
  <dimension ref="A1:H77"/>
  <sheetViews>
    <sheetView showZeros="0" zoomScaleNormal="100" zoomScaleSheetLayoutView="90" workbookViewId="0">
      <selection activeCell="H7" sqref="H7:H77"/>
    </sheetView>
  </sheetViews>
  <sheetFormatPr defaultRowHeight="15.6"/>
  <cols>
    <col min="1" max="2" width="5.59765625" customWidth="1"/>
    <col min="3" max="3" width="25.59765625" customWidth="1"/>
    <col min="4" max="4" width="8.59765625" style="28" customWidth="1"/>
    <col min="5" max="6" width="5.59765625" style="30" customWidth="1"/>
    <col min="7" max="7" width="25.59765625" customWidth="1"/>
    <col min="8" max="8" width="8.59765625" style="44" customWidth="1"/>
  </cols>
  <sheetData>
    <row r="1" spans="1:8">
      <c r="A1" s="26" t="s">
        <v>115</v>
      </c>
      <c r="B1" s="27"/>
      <c r="C1" s="27"/>
      <c r="E1" s="29"/>
      <c r="G1" s="27"/>
      <c r="H1" s="31"/>
    </row>
    <row r="2" spans="1:8" ht="23.55" customHeight="1">
      <c r="A2" s="104" t="s">
        <v>116</v>
      </c>
      <c r="B2" s="104"/>
      <c r="C2" s="104"/>
      <c r="D2" s="104"/>
      <c r="E2" s="104"/>
      <c r="F2" s="104"/>
      <c r="G2" s="104"/>
      <c r="H2" s="104"/>
    </row>
    <row r="3" spans="1:8">
      <c r="A3" s="32"/>
      <c r="B3" s="32"/>
      <c r="C3" s="18"/>
      <c r="E3" s="33"/>
      <c r="F3" s="33"/>
      <c r="G3" s="105" t="s">
        <v>74</v>
      </c>
      <c r="H3" s="105"/>
    </row>
    <row r="4" spans="1:8" ht="17.399999999999999">
      <c r="A4" s="106" t="s">
        <v>117</v>
      </c>
      <c r="B4" s="106"/>
      <c r="C4" s="106"/>
      <c r="D4" s="106"/>
      <c r="E4" s="106" t="s">
        <v>118</v>
      </c>
      <c r="F4" s="106"/>
      <c r="G4" s="106"/>
      <c r="H4" s="106"/>
    </row>
    <row r="5" spans="1:8" ht="16.95" customHeight="1">
      <c r="A5" s="76" t="s">
        <v>119</v>
      </c>
      <c r="B5" s="76"/>
      <c r="C5" s="79" t="s">
        <v>82</v>
      </c>
      <c r="D5" s="107" t="s">
        <v>120</v>
      </c>
      <c r="E5" s="76" t="s">
        <v>121</v>
      </c>
      <c r="F5" s="76"/>
      <c r="G5" s="79" t="s">
        <v>82</v>
      </c>
      <c r="H5" s="79" t="s">
        <v>120</v>
      </c>
    </row>
    <row r="6" spans="1:8" s="34" customFormat="1" ht="16.95" customHeight="1">
      <c r="A6" s="54" t="s">
        <v>83</v>
      </c>
      <c r="B6" s="54" t="s">
        <v>84</v>
      </c>
      <c r="C6" s="79"/>
      <c r="D6" s="107"/>
      <c r="E6" s="54" t="s">
        <v>83</v>
      </c>
      <c r="F6" s="54" t="s">
        <v>84</v>
      </c>
      <c r="G6" s="79"/>
      <c r="H6" s="79"/>
    </row>
    <row r="7" spans="1:8" s="37" customFormat="1" ht="18.45" customHeight="1">
      <c r="A7" s="35"/>
      <c r="B7" s="35"/>
      <c r="C7" s="36" t="s">
        <v>122</v>
      </c>
      <c r="D7" s="68">
        <f>SUM(D8,D21,D49,D66)</f>
        <v>19530</v>
      </c>
      <c r="E7" s="35"/>
      <c r="F7" s="35"/>
      <c r="G7" s="36" t="s">
        <v>122</v>
      </c>
      <c r="H7" s="131">
        <f>SUM(H8,H21,H49,H66)</f>
        <v>19530</v>
      </c>
    </row>
    <row r="8" spans="1:8" s="34" customFormat="1" ht="18.45" customHeight="1">
      <c r="A8" s="69">
        <v>501</v>
      </c>
      <c r="B8" s="38"/>
      <c r="C8" s="39" t="s">
        <v>123</v>
      </c>
      <c r="D8" s="68">
        <f>SUM(D9:D20)</f>
        <v>18382</v>
      </c>
      <c r="E8" s="40">
        <v>301</v>
      </c>
      <c r="F8" s="40"/>
      <c r="G8" s="39" t="s">
        <v>124</v>
      </c>
      <c r="H8" s="131">
        <f>SUM(H9:H20)</f>
        <v>18382</v>
      </c>
    </row>
    <row r="9" spans="1:8" ht="18.45" customHeight="1">
      <c r="A9" s="108"/>
      <c r="B9" s="108" t="s">
        <v>125</v>
      </c>
      <c r="C9" s="109" t="s">
        <v>126</v>
      </c>
      <c r="D9" s="110">
        <f>SUM(H9:H11)</f>
        <v>14354</v>
      </c>
      <c r="E9" s="70"/>
      <c r="F9" s="55" t="s">
        <v>125</v>
      </c>
      <c r="G9" s="41" t="s">
        <v>127</v>
      </c>
      <c r="H9" s="132">
        <f>'[4]01-1表 工资福利支出'!J9</f>
        <v>4478</v>
      </c>
    </row>
    <row r="10" spans="1:8" ht="18.45" customHeight="1">
      <c r="A10" s="108"/>
      <c r="B10" s="108"/>
      <c r="C10" s="109"/>
      <c r="D10" s="110"/>
      <c r="E10" s="70"/>
      <c r="F10" s="55" t="s">
        <v>128</v>
      </c>
      <c r="G10" s="41" t="s">
        <v>129</v>
      </c>
      <c r="H10" s="132">
        <f>'[4]01-1表 工资福利支出'!K9</f>
        <v>5914</v>
      </c>
    </row>
    <row r="11" spans="1:8" ht="18.45" customHeight="1">
      <c r="A11" s="108"/>
      <c r="B11" s="108"/>
      <c r="C11" s="109"/>
      <c r="D11" s="110"/>
      <c r="E11" s="70"/>
      <c r="F11" s="55" t="s">
        <v>130</v>
      </c>
      <c r="G11" s="41" t="s">
        <v>131</v>
      </c>
      <c r="H11" s="132">
        <f>'[4]01-1表 工资福利支出'!L9</f>
        <v>3962</v>
      </c>
    </row>
    <row r="12" spans="1:8" ht="18.45" customHeight="1">
      <c r="A12" s="108"/>
      <c r="B12" s="108" t="s">
        <v>128</v>
      </c>
      <c r="C12" s="109" t="s">
        <v>132</v>
      </c>
      <c r="D12" s="110">
        <f>SUM(H12:H16)</f>
        <v>2783</v>
      </c>
      <c r="E12" s="70"/>
      <c r="F12" s="55" t="s">
        <v>133</v>
      </c>
      <c r="G12" s="41" t="s">
        <v>134</v>
      </c>
      <c r="H12" s="132">
        <f>'[4]01-1表 工资福利支出'!O9</f>
        <v>1693</v>
      </c>
    </row>
    <row r="13" spans="1:8" ht="18.45" customHeight="1">
      <c r="A13" s="108"/>
      <c r="B13" s="108"/>
      <c r="C13" s="109"/>
      <c r="D13" s="110"/>
      <c r="E13" s="70"/>
      <c r="F13" s="55" t="s">
        <v>135</v>
      </c>
      <c r="G13" s="41" t="s">
        <v>136</v>
      </c>
      <c r="H13" s="132">
        <f>'[4]01-1表 工资福利支出'!P9</f>
        <v>182</v>
      </c>
    </row>
    <row r="14" spans="1:8" ht="18.45" customHeight="1">
      <c r="A14" s="108"/>
      <c r="B14" s="108"/>
      <c r="C14" s="109"/>
      <c r="D14" s="110"/>
      <c r="E14" s="70"/>
      <c r="F14" s="55" t="s">
        <v>137</v>
      </c>
      <c r="G14" s="41" t="s">
        <v>138</v>
      </c>
      <c r="H14" s="132">
        <f>'[4]01-1表 工资福利支出'!Q9</f>
        <v>832</v>
      </c>
    </row>
    <row r="15" spans="1:8" ht="18.45" customHeight="1">
      <c r="A15" s="108"/>
      <c r="B15" s="108"/>
      <c r="C15" s="109"/>
      <c r="D15" s="110"/>
      <c r="E15" s="70"/>
      <c r="F15" s="55" t="s">
        <v>139</v>
      </c>
      <c r="G15" s="41" t="s">
        <v>140</v>
      </c>
      <c r="H15" s="132">
        <f>'[4]01-1表 工资福利支出'!R9</f>
        <v>0</v>
      </c>
    </row>
    <row r="16" spans="1:8" ht="18.45" customHeight="1">
      <c r="A16" s="108"/>
      <c r="B16" s="108"/>
      <c r="C16" s="109"/>
      <c r="D16" s="110"/>
      <c r="E16" s="70"/>
      <c r="F16" s="55" t="s">
        <v>141</v>
      </c>
      <c r="G16" s="41" t="s">
        <v>142</v>
      </c>
      <c r="H16" s="132">
        <f>'[4]01-1表 工资福利支出'!S9</f>
        <v>76</v>
      </c>
    </row>
    <row r="17" spans="1:8" ht="18.45" customHeight="1">
      <c r="A17" s="55"/>
      <c r="B17" s="55" t="s">
        <v>130</v>
      </c>
      <c r="C17" s="41" t="s">
        <v>143</v>
      </c>
      <c r="D17" s="71">
        <f>SUM(H17)</f>
        <v>1245</v>
      </c>
      <c r="E17" s="70"/>
      <c r="F17" s="55" t="s">
        <v>144</v>
      </c>
      <c r="G17" s="41" t="s">
        <v>145</v>
      </c>
      <c r="H17" s="132">
        <f>'[4]01-1表 工资福利支出'!T9</f>
        <v>1245</v>
      </c>
    </row>
    <row r="18" spans="1:8" ht="18.45" customHeight="1">
      <c r="A18" s="108"/>
      <c r="B18" s="108" t="s">
        <v>146</v>
      </c>
      <c r="C18" s="109" t="s">
        <v>147</v>
      </c>
      <c r="D18" s="110">
        <f>SUM(H18:H20)</f>
        <v>0</v>
      </c>
      <c r="E18" s="70"/>
      <c r="F18" s="55" t="s">
        <v>148</v>
      </c>
      <c r="G18" s="41" t="s">
        <v>149</v>
      </c>
      <c r="H18" s="132">
        <f>'[4]01-1表 工资福利支出'!M9</f>
        <v>0</v>
      </c>
    </row>
    <row r="19" spans="1:8" ht="18.45" customHeight="1">
      <c r="A19" s="108"/>
      <c r="B19" s="108"/>
      <c r="C19" s="109"/>
      <c r="D19" s="110"/>
      <c r="E19" s="70"/>
      <c r="F19" s="55" t="s">
        <v>150</v>
      </c>
      <c r="G19" s="41" t="s">
        <v>151</v>
      </c>
      <c r="H19" s="132">
        <f>'[4]01-1表 工资福利支出'!U9</f>
        <v>0</v>
      </c>
    </row>
    <row r="20" spans="1:8" ht="18.45" customHeight="1">
      <c r="A20" s="108"/>
      <c r="B20" s="108"/>
      <c r="C20" s="109"/>
      <c r="D20" s="110"/>
      <c r="E20" s="70"/>
      <c r="F20" s="55" t="s">
        <v>152</v>
      </c>
      <c r="G20" s="41" t="s">
        <v>153</v>
      </c>
      <c r="H20" s="132">
        <f>'[4]01-1表 工资福利支出'!V9</f>
        <v>0</v>
      </c>
    </row>
    <row r="21" spans="1:8" ht="18.45" customHeight="1">
      <c r="A21" s="43">
        <v>502</v>
      </c>
      <c r="B21" s="55"/>
      <c r="C21" s="42" t="s">
        <v>154</v>
      </c>
      <c r="D21" s="68">
        <f>SUM(D22:D48)</f>
        <v>802</v>
      </c>
      <c r="E21" s="40">
        <v>302</v>
      </c>
      <c r="F21" s="43"/>
      <c r="G21" s="39" t="s">
        <v>155</v>
      </c>
      <c r="H21" s="131">
        <f>SUM(H22:H48)</f>
        <v>802</v>
      </c>
    </row>
    <row r="22" spans="1:8" ht="18.45" customHeight="1">
      <c r="A22" s="108"/>
      <c r="B22" s="108" t="s">
        <v>156</v>
      </c>
      <c r="C22" s="109" t="s">
        <v>157</v>
      </c>
      <c r="D22" s="110">
        <f>SUM(H22:H35)</f>
        <v>638</v>
      </c>
      <c r="E22" s="70"/>
      <c r="F22" s="55" t="s">
        <v>156</v>
      </c>
      <c r="G22" s="41" t="s">
        <v>158</v>
      </c>
      <c r="H22" s="132">
        <f>'[4]01-2表 商品和服务支出'!J9</f>
        <v>200</v>
      </c>
    </row>
    <row r="23" spans="1:8" ht="18.45" customHeight="1">
      <c r="A23" s="108"/>
      <c r="B23" s="108"/>
      <c r="C23" s="109"/>
      <c r="D23" s="110"/>
      <c r="E23" s="70"/>
      <c r="F23" s="55" t="s">
        <v>159</v>
      </c>
      <c r="G23" s="41" t="s">
        <v>160</v>
      </c>
      <c r="H23" s="132">
        <f>'[4]01-2表 商品和服务支出'!K9</f>
        <v>0</v>
      </c>
    </row>
    <row r="24" spans="1:8" ht="18.45" customHeight="1">
      <c r="A24" s="108"/>
      <c r="B24" s="108"/>
      <c r="C24" s="109"/>
      <c r="D24" s="110"/>
      <c r="E24" s="70"/>
      <c r="F24" s="55" t="s">
        <v>161</v>
      </c>
      <c r="G24" s="41" t="s">
        <v>162</v>
      </c>
      <c r="H24" s="132">
        <f>'[4]01-2表 商品和服务支出'!M9</f>
        <v>0</v>
      </c>
    </row>
    <row r="25" spans="1:8" ht="18.45" customHeight="1">
      <c r="A25" s="108"/>
      <c r="B25" s="108"/>
      <c r="C25" s="109"/>
      <c r="D25" s="110"/>
      <c r="E25" s="70"/>
      <c r="F25" s="55" t="s">
        <v>163</v>
      </c>
      <c r="G25" s="41" t="s">
        <v>164</v>
      </c>
      <c r="H25" s="132">
        <f>'[4]01-2表 商品和服务支出'!N9</f>
        <v>0</v>
      </c>
    </row>
    <row r="26" spans="1:8" ht="18.45" customHeight="1">
      <c r="A26" s="108"/>
      <c r="B26" s="108"/>
      <c r="C26" s="109"/>
      <c r="D26" s="110"/>
      <c r="E26" s="70"/>
      <c r="F26" s="55" t="s">
        <v>165</v>
      </c>
      <c r="G26" s="41" t="s">
        <v>166</v>
      </c>
      <c r="H26" s="132">
        <f>'[4]01-2表 商品和服务支出'!O9</f>
        <v>30</v>
      </c>
    </row>
    <row r="27" spans="1:8" ht="18.45" customHeight="1">
      <c r="A27" s="108"/>
      <c r="B27" s="108"/>
      <c r="C27" s="109"/>
      <c r="D27" s="110"/>
      <c r="E27" s="70"/>
      <c r="F27" s="55" t="s">
        <v>167</v>
      </c>
      <c r="G27" s="41" t="s">
        <v>168</v>
      </c>
      <c r="H27" s="132">
        <f>'[4]01-2表 商品和服务支出'!P9</f>
        <v>35</v>
      </c>
    </row>
    <row r="28" spans="1:8" ht="18.45" customHeight="1">
      <c r="A28" s="108"/>
      <c r="B28" s="108"/>
      <c r="C28" s="109"/>
      <c r="D28" s="110"/>
      <c r="E28" s="70"/>
      <c r="F28" s="55" t="s">
        <v>169</v>
      </c>
      <c r="G28" s="41" t="s">
        <v>170</v>
      </c>
      <c r="H28" s="132">
        <f>'[4]01-2表 商品和服务支出'!Q9</f>
        <v>0</v>
      </c>
    </row>
    <row r="29" spans="1:8" ht="18.45" customHeight="1">
      <c r="A29" s="108"/>
      <c r="B29" s="108"/>
      <c r="C29" s="109"/>
      <c r="D29" s="110"/>
      <c r="E29" s="70"/>
      <c r="F29" s="55" t="s">
        <v>171</v>
      </c>
      <c r="G29" s="41" t="s">
        <v>172</v>
      </c>
      <c r="H29" s="132">
        <f>'[4]01-2表 商品和服务支出'!R9</f>
        <v>0</v>
      </c>
    </row>
    <row r="30" spans="1:8" ht="18.45" customHeight="1">
      <c r="A30" s="108"/>
      <c r="B30" s="108"/>
      <c r="C30" s="109"/>
      <c r="D30" s="110"/>
      <c r="E30" s="70"/>
      <c r="F30" s="55" t="s">
        <v>173</v>
      </c>
      <c r="G30" s="41" t="s">
        <v>174</v>
      </c>
      <c r="H30" s="132">
        <f>'[4]01-2表 商品和服务支出'!S9</f>
        <v>68</v>
      </c>
    </row>
    <row r="31" spans="1:8" ht="18.45" customHeight="1">
      <c r="A31" s="108"/>
      <c r="B31" s="108"/>
      <c r="C31" s="109"/>
      <c r="D31" s="110"/>
      <c r="E31" s="70"/>
      <c r="F31" s="55" t="s">
        <v>175</v>
      </c>
      <c r="G31" s="41" t="s">
        <v>176</v>
      </c>
      <c r="H31" s="132">
        <f>'[4]01-2表 商品和服务支出'!V9</f>
        <v>0</v>
      </c>
    </row>
    <row r="32" spans="1:8" ht="18.45" customHeight="1">
      <c r="A32" s="108"/>
      <c r="B32" s="108"/>
      <c r="C32" s="109"/>
      <c r="D32" s="110"/>
      <c r="E32" s="70"/>
      <c r="F32" s="55" t="s">
        <v>177</v>
      </c>
      <c r="G32" s="41" t="s">
        <v>178</v>
      </c>
      <c r="H32" s="132">
        <f>'[4]01-2表 商品和服务支出'!AE9</f>
        <v>145</v>
      </c>
    </row>
    <row r="33" spans="1:8" ht="18.45" customHeight="1">
      <c r="A33" s="108"/>
      <c r="B33" s="108"/>
      <c r="C33" s="109"/>
      <c r="D33" s="110"/>
      <c r="E33" s="70"/>
      <c r="F33" s="55" t="s">
        <v>179</v>
      </c>
      <c r="G33" s="41" t="s">
        <v>180</v>
      </c>
      <c r="H33" s="132">
        <f>'[4]01-2表 商品和服务支出'!AF9</f>
        <v>14</v>
      </c>
    </row>
    <row r="34" spans="1:8" ht="18.45" customHeight="1">
      <c r="A34" s="108"/>
      <c r="B34" s="108"/>
      <c r="C34" s="109"/>
      <c r="D34" s="110"/>
      <c r="E34" s="70"/>
      <c r="F34" s="55" t="s">
        <v>181</v>
      </c>
      <c r="G34" s="41" t="s">
        <v>182</v>
      </c>
      <c r="H34" s="132">
        <f>'[4]01-2表 商品和服务支出'!AH9</f>
        <v>146</v>
      </c>
    </row>
    <row r="35" spans="1:8" ht="18.45" customHeight="1">
      <c r="A35" s="108"/>
      <c r="B35" s="108"/>
      <c r="C35" s="109"/>
      <c r="D35" s="110"/>
      <c r="E35" s="70"/>
      <c r="F35" s="55" t="s">
        <v>183</v>
      </c>
      <c r="G35" s="41" t="s">
        <v>184</v>
      </c>
      <c r="H35" s="132">
        <f>'[4]01-2表 商品和服务支出'!AI9</f>
        <v>0</v>
      </c>
    </row>
    <row r="36" spans="1:8" ht="18.45" customHeight="1">
      <c r="A36" s="55"/>
      <c r="B36" s="55" t="s">
        <v>185</v>
      </c>
      <c r="C36" s="41" t="s">
        <v>186</v>
      </c>
      <c r="D36" s="71">
        <f>SUM(H36)</f>
        <v>0</v>
      </c>
      <c r="E36" s="70"/>
      <c r="F36" s="55" t="s">
        <v>187</v>
      </c>
      <c r="G36" s="41" t="s">
        <v>188</v>
      </c>
      <c r="H36" s="132">
        <f>'[4]01-2表 商品和服务支出'!W9</f>
        <v>0</v>
      </c>
    </row>
    <row r="37" spans="1:8" ht="18.45" customHeight="1">
      <c r="A37" s="55"/>
      <c r="B37" s="55" t="s">
        <v>189</v>
      </c>
      <c r="C37" s="41" t="s">
        <v>190</v>
      </c>
      <c r="D37" s="71">
        <f>SUM(H37)</f>
        <v>0</v>
      </c>
      <c r="E37" s="70"/>
      <c r="F37" s="55" t="s">
        <v>191</v>
      </c>
      <c r="G37" s="41" t="s">
        <v>190</v>
      </c>
      <c r="H37" s="132">
        <f>'[4]01-2表 商品和服务支出'!X9</f>
        <v>0</v>
      </c>
    </row>
    <row r="38" spans="1:8" ht="18.45" customHeight="1">
      <c r="A38" s="108"/>
      <c r="B38" s="108" t="s">
        <v>192</v>
      </c>
      <c r="C38" s="111" t="s">
        <v>193</v>
      </c>
      <c r="D38" s="110">
        <f>SUM(H38:H40)</f>
        <v>0</v>
      </c>
      <c r="E38" s="70"/>
      <c r="F38" s="55" t="s">
        <v>194</v>
      </c>
      <c r="G38" s="41" t="s">
        <v>195</v>
      </c>
      <c r="H38" s="132">
        <f>'[4]01-2表 商品和服务支出'!Z9</f>
        <v>0</v>
      </c>
    </row>
    <row r="39" spans="1:8" ht="18.45" customHeight="1">
      <c r="A39" s="108"/>
      <c r="B39" s="108"/>
      <c r="C39" s="111"/>
      <c r="D39" s="110"/>
      <c r="E39" s="70"/>
      <c r="F39" s="55" t="s">
        <v>196</v>
      </c>
      <c r="G39" s="41" t="s">
        <v>197</v>
      </c>
      <c r="H39" s="132">
        <f>'[4]01-2表 商品和服务支出'!AA9</f>
        <v>0</v>
      </c>
    </row>
    <row r="40" spans="1:8" ht="18.45" customHeight="1">
      <c r="A40" s="108"/>
      <c r="B40" s="108"/>
      <c r="C40" s="111"/>
      <c r="D40" s="110"/>
      <c r="E40" s="70"/>
      <c r="F40" s="55" t="s">
        <v>198</v>
      </c>
      <c r="G40" s="41" t="s">
        <v>199</v>
      </c>
      <c r="H40" s="132">
        <f>'[4]01-2表 商品和服务支出'!AB9</f>
        <v>0</v>
      </c>
    </row>
    <row r="41" spans="1:8" ht="18.45" customHeight="1">
      <c r="A41" s="108"/>
      <c r="B41" s="108" t="s">
        <v>200</v>
      </c>
      <c r="C41" s="111" t="s">
        <v>201</v>
      </c>
      <c r="D41" s="110">
        <f>SUM(H41:H43)</f>
        <v>0</v>
      </c>
      <c r="E41" s="70"/>
      <c r="F41" s="55" t="s">
        <v>202</v>
      </c>
      <c r="G41" s="41" t="s">
        <v>203</v>
      </c>
      <c r="H41" s="132">
        <f>'[4]01-2表 商品和服务支出'!L9</f>
        <v>0</v>
      </c>
    </row>
    <row r="42" spans="1:8" ht="18.45" customHeight="1">
      <c r="A42" s="108"/>
      <c r="B42" s="108"/>
      <c r="C42" s="111"/>
      <c r="D42" s="110"/>
      <c r="E42" s="70"/>
      <c r="F42" s="55" t="s">
        <v>204</v>
      </c>
      <c r="G42" s="41" t="s">
        <v>205</v>
      </c>
      <c r="H42" s="132">
        <f>'[4]01-2表 商品和服务支出'!AC9</f>
        <v>0</v>
      </c>
    </row>
    <row r="43" spans="1:8" ht="18.45" customHeight="1">
      <c r="A43" s="108"/>
      <c r="B43" s="108"/>
      <c r="C43" s="111"/>
      <c r="D43" s="110"/>
      <c r="E43" s="70"/>
      <c r="F43" s="55" t="s">
        <v>206</v>
      </c>
      <c r="G43" s="41" t="s">
        <v>207</v>
      </c>
      <c r="H43" s="132">
        <f>'[4]01-2表 商品和服务支出'!AD9</f>
        <v>0</v>
      </c>
    </row>
    <row r="44" spans="1:8" ht="18.45" customHeight="1">
      <c r="A44" s="55"/>
      <c r="B44" s="55" t="s">
        <v>208</v>
      </c>
      <c r="C44" s="41" t="s">
        <v>209</v>
      </c>
      <c r="D44" s="71">
        <f>SUM(H44)</f>
        <v>0</v>
      </c>
      <c r="E44" s="70"/>
      <c r="F44" s="55" t="s">
        <v>210</v>
      </c>
      <c r="G44" s="41" t="s">
        <v>209</v>
      </c>
      <c r="H44" s="132">
        <f>'[4]01-2表 商品和服务支出'!Y9</f>
        <v>0</v>
      </c>
    </row>
    <row r="45" spans="1:8" ht="18.45" customHeight="1">
      <c r="A45" s="55"/>
      <c r="B45" s="55" t="s">
        <v>211</v>
      </c>
      <c r="C45" s="41" t="s">
        <v>212</v>
      </c>
      <c r="D45" s="71">
        <f>SUM(H45)</f>
        <v>0</v>
      </c>
      <c r="E45" s="70"/>
      <c r="F45" s="55" t="s">
        <v>213</v>
      </c>
      <c r="G45" s="41" t="s">
        <v>212</v>
      </c>
      <c r="H45" s="132">
        <f>'[4]01-2表 商品和服务支出'!T9</f>
        <v>0</v>
      </c>
    </row>
    <row r="46" spans="1:8" ht="18.45" customHeight="1">
      <c r="A46" s="55"/>
      <c r="B46" s="55" t="s">
        <v>214</v>
      </c>
      <c r="C46" s="41" t="s">
        <v>215</v>
      </c>
      <c r="D46" s="71">
        <f>SUM(H46)</f>
        <v>164</v>
      </c>
      <c r="E46" s="70"/>
      <c r="F46" s="55" t="s">
        <v>216</v>
      </c>
      <c r="G46" s="41" t="s">
        <v>215</v>
      </c>
      <c r="H46" s="132">
        <f>'[4]01-2表 商品和服务支出'!AG9</f>
        <v>164</v>
      </c>
    </row>
    <row r="47" spans="1:8" ht="18.45" customHeight="1">
      <c r="A47" s="55"/>
      <c r="B47" s="55" t="s">
        <v>217</v>
      </c>
      <c r="C47" s="41" t="s">
        <v>218</v>
      </c>
      <c r="D47" s="71">
        <f>SUM(H47)</f>
        <v>0</v>
      </c>
      <c r="E47" s="70"/>
      <c r="F47" s="55" t="s">
        <v>219</v>
      </c>
      <c r="G47" s="41" t="s">
        <v>218</v>
      </c>
      <c r="H47" s="132">
        <f>'[4]01-2表 商品和服务支出'!U9</f>
        <v>0</v>
      </c>
    </row>
    <row r="48" spans="1:8" ht="18.45" customHeight="1">
      <c r="A48" s="55"/>
      <c r="B48" s="55" t="s">
        <v>220</v>
      </c>
      <c r="C48" s="41" t="s">
        <v>221</v>
      </c>
      <c r="D48" s="71">
        <f>SUM(H48)</f>
        <v>0</v>
      </c>
      <c r="E48" s="70"/>
      <c r="F48" s="55" t="s">
        <v>146</v>
      </c>
      <c r="G48" s="41" t="s">
        <v>221</v>
      </c>
      <c r="H48" s="132">
        <f>'[4]01-2表 商品和服务支出'!AJ9</f>
        <v>0</v>
      </c>
    </row>
    <row r="49" spans="1:8" ht="19.05" customHeight="1">
      <c r="A49" s="43">
        <v>503</v>
      </c>
      <c r="B49" s="43"/>
      <c r="C49" s="39" t="s">
        <v>222</v>
      </c>
      <c r="D49" s="68">
        <f>SUM(D50:D65)</f>
        <v>252</v>
      </c>
      <c r="E49" s="40">
        <v>310</v>
      </c>
      <c r="F49" s="43"/>
      <c r="G49" s="39" t="s">
        <v>223</v>
      </c>
      <c r="H49" s="131">
        <f>SUM(H50:H65)</f>
        <v>252</v>
      </c>
    </row>
    <row r="50" spans="1:8" ht="19.05" customHeight="1">
      <c r="A50" s="55"/>
      <c r="B50" s="55" t="s">
        <v>224</v>
      </c>
      <c r="C50" s="41" t="s">
        <v>225</v>
      </c>
      <c r="D50" s="71">
        <f>SUM(H50)</f>
        <v>0</v>
      </c>
      <c r="E50" s="40"/>
      <c r="F50" s="55" t="s">
        <v>226</v>
      </c>
      <c r="G50" s="41" t="s">
        <v>227</v>
      </c>
      <c r="H50" s="132">
        <f>'[4]01-4表 资本性支出'!J9</f>
        <v>0</v>
      </c>
    </row>
    <row r="51" spans="1:8" ht="19.05" customHeight="1">
      <c r="A51" s="55"/>
      <c r="B51" s="55" t="s">
        <v>228</v>
      </c>
      <c r="C51" s="41" t="s">
        <v>229</v>
      </c>
      <c r="D51" s="71">
        <f>SUM(H51)</f>
        <v>0</v>
      </c>
      <c r="E51" s="40"/>
      <c r="F51" s="55" t="s">
        <v>230</v>
      </c>
      <c r="G51" s="41" t="s">
        <v>231</v>
      </c>
      <c r="H51" s="132">
        <f>'[4]01-4表 资本性支出'!M9</f>
        <v>0</v>
      </c>
    </row>
    <row r="52" spans="1:8" ht="19.05" customHeight="1">
      <c r="A52" s="55"/>
      <c r="B52" s="55" t="s">
        <v>232</v>
      </c>
      <c r="C52" s="41" t="s">
        <v>233</v>
      </c>
      <c r="D52" s="71">
        <f>SUM(H52)</f>
        <v>0</v>
      </c>
      <c r="E52" s="40"/>
      <c r="F52" s="55" t="s">
        <v>219</v>
      </c>
      <c r="G52" s="41" t="s">
        <v>234</v>
      </c>
      <c r="H52" s="132">
        <f>'[4]01-4表 资本性支出'!U9</f>
        <v>0</v>
      </c>
    </row>
    <row r="53" spans="1:8" ht="19.05" customHeight="1">
      <c r="A53" s="108"/>
      <c r="B53" s="108" t="s">
        <v>235</v>
      </c>
      <c r="C53" s="111" t="s">
        <v>236</v>
      </c>
      <c r="D53" s="110">
        <f>SUM(H53:H56)</f>
        <v>0</v>
      </c>
      <c r="E53" s="40"/>
      <c r="F53" s="55" t="s">
        <v>171</v>
      </c>
      <c r="G53" s="41" t="s">
        <v>237</v>
      </c>
      <c r="H53" s="132">
        <f>'[4]01-4表 资本性支出'!Q9</f>
        <v>0</v>
      </c>
    </row>
    <row r="54" spans="1:8" ht="19.05" customHeight="1">
      <c r="A54" s="108"/>
      <c r="B54" s="108"/>
      <c r="C54" s="111"/>
      <c r="D54" s="110"/>
      <c r="E54" s="40"/>
      <c r="F54" s="55" t="s">
        <v>238</v>
      </c>
      <c r="G54" s="41" t="s">
        <v>239</v>
      </c>
      <c r="H54" s="132">
        <f>'[4]01-4表 资本性支出'!R9</f>
        <v>0</v>
      </c>
    </row>
    <row r="55" spans="1:8" ht="19.05" customHeight="1">
      <c r="A55" s="108"/>
      <c r="B55" s="108"/>
      <c r="C55" s="111"/>
      <c r="D55" s="110"/>
      <c r="E55" s="40"/>
      <c r="F55" s="55" t="s">
        <v>240</v>
      </c>
      <c r="G55" s="41" t="s">
        <v>241</v>
      </c>
      <c r="H55" s="132">
        <f>'[4]01-4表 资本性支出'!S9</f>
        <v>0</v>
      </c>
    </row>
    <row r="56" spans="1:8" ht="19.05" customHeight="1">
      <c r="A56" s="108"/>
      <c r="B56" s="108"/>
      <c r="C56" s="111"/>
      <c r="D56" s="110"/>
      <c r="E56" s="40"/>
      <c r="F56" s="55" t="s">
        <v>242</v>
      </c>
      <c r="G56" s="41" t="s">
        <v>243</v>
      </c>
      <c r="H56" s="132">
        <f>'[4]01-4表 资本性支出'!T9</f>
        <v>0</v>
      </c>
    </row>
    <row r="57" spans="1:8" ht="19.05" customHeight="1">
      <c r="A57" s="108"/>
      <c r="B57" s="108" t="s">
        <v>244</v>
      </c>
      <c r="C57" s="111" t="s">
        <v>245</v>
      </c>
      <c r="D57" s="110">
        <f>SUM(H57:H59)</f>
        <v>252</v>
      </c>
      <c r="E57" s="40"/>
      <c r="F57" s="55" t="s">
        <v>159</v>
      </c>
      <c r="G57" s="41" t="s">
        <v>246</v>
      </c>
      <c r="H57" s="132">
        <f>'[4]01-4表 资本性支出'!K9</f>
        <v>252</v>
      </c>
    </row>
    <row r="58" spans="1:8" ht="19.05" customHeight="1">
      <c r="A58" s="108"/>
      <c r="B58" s="108"/>
      <c r="C58" s="111"/>
      <c r="D58" s="110"/>
      <c r="E58" s="40"/>
      <c r="F58" s="55" t="s">
        <v>247</v>
      </c>
      <c r="G58" s="41" t="s">
        <v>248</v>
      </c>
      <c r="H58" s="132">
        <f>'[4]01-4表 资本性支出'!L9</f>
        <v>0</v>
      </c>
    </row>
    <row r="59" spans="1:8" ht="19.05" customHeight="1">
      <c r="A59" s="108"/>
      <c r="B59" s="108"/>
      <c r="C59" s="111"/>
      <c r="D59" s="110"/>
      <c r="E59" s="40"/>
      <c r="F59" s="55" t="s">
        <v>167</v>
      </c>
      <c r="G59" s="41" t="s">
        <v>249</v>
      </c>
      <c r="H59" s="132">
        <f>'[4]01-4表 资本性支出'!O9</f>
        <v>0</v>
      </c>
    </row>
    <row r="60" spans="1:8" ht="19.05" customHeight="1">
      <c r="A60" s="55"/>
      <c r="B60" s="55" t="s">
        <v>250</v>
      </c>
      <c r="C60" s="41" t="s">
        <v>251</v>
      </c>
      <c r="D60" s="71">
        <f>SUM(H60)</f>
        <v>0</v>
      </c>
      <c r="E60" s="40"/>
      <c r="F60" s="55" t="s">
        <v>252</v>
      </c>
      <c r="G60" s="41" t="s">
        <v>253</v>
      </c>
      <c r="H60" s="132">
        <f>'[4]01-4表 资本性支出'!N9</f>
        <v>0</v>
      </c>
    </row>
    <row r="61" spans="1:8" ht="19.05" customHeight="1">
      <c r="A61" s="108"/>
      <c r="B61" s="108" t="s">
        <v>254</v>
      </c>
      <c r="C61" s="112" t="s">
        <v>255</v>
      </c>
      <c r="D61" s="110">
        <f>SUM(H61:H65)</f>
        <v>0</v>
      </c>
      <c r="E61" s="40"/>
      <c r="F61" s="55" t="s">
        <v>169</v>
      </c>
      <c r="G61" s="41" t="s">
        <v>256</v>
      </c>
      <c r="H61" s="132">
        <f>'[4]01-4表 资本性支出'!P9</f>
        <v>0</v>
      </c>
    </row>
    <row r="62" spans="1:8" ht="19.05" customHeight="1">
      <c r="A62" s="108"/>
      <c r="B62" s="108"/>
      <c r="C62" s="112"/>
      <c r="D62" s="110"/>
      <c r="E62" s="40"/>
      <c r="F62" s="55" t="s">
        <v>257</v>
      </c>
      <c r="G62" s="41" t="s">
        <v>258</v>
      </c>
      <c r="H62" s="132">
        <f>'[4]01-4表 资本性支出'!V9</f>
        <v>0</v>
      </c>
    </row>
    <row r="63" spans="1:8" ht="19.05" customHeight="1">
      <c r="A63" s="108"/>
      <c r="B63" s="108"/>
      <c r="C63" s="112"/>
      <c r="D63" s="110"/>
      <c r="E63" s="70"/>
      <c r="F63" s="55" t="s">
        <v>259</v>
      </c>
      <c r="G63" s="41" t="s">
        <v>260</v>
      </c>
      <c r="H63" s="132">
        <f>'[4]01-4表 资本性支出'!W9</f>
        <v>0</v>
      </c>
    </row>
    <row r="64" spans="1:8" ht="19.05" customHeight="1">
      <c r="A64" s="108"/>
      <c r="B64" s="108"/>
      <c r="C64" s="112"/>
      <c r="D64" s="110"/>
      <c r="E64" s="70"/>
      <c r="F64" s="55" t="s">
        <v>261</v>
      </c>
      <c r="G64" s="41" t="s">
        <v>262</v>
      </c>
      <c r="H64" s="132">
        <f>'[4]01-4表 资本性支出'!X9</f>
        <v>0</v>
      </c>
    </row>
    <row r="65" spans="1:8" ht="19.05" customHeight="1">
      <c r="A65" s="108"/>
      <c r="B65" s="108"/>
      <c r="C65" s="112"/>
      <c r="D65" s="110"/>
      <c r="E65" s="70"/>
      <c r="F65" s="55" t="s">
        <v>254</v>
      </c>
      <c r="G65" s="41" t="s">
        <v>255</v>
      </c>
      <c r="H65" s="132">
        <f>'[4]01-4表 资本性支出'!Y9</f>
        <v>0</v>
      </c>
    </row>
    <row r="66" spans="1:8" ht="19.05" customHeight="1">
      <c r="A66" s="43">
        <v>509</v>
      </c>
      <c r="B66" s="55"/>
      <c r="C66" s="39" t="s">
        <v>263</v>
      </c>
      <c r="D66" s="68">
        <f>SUM(D67:D77)</f>
        <v>94</v>
      </c>
      <c r="E66" s="40">
        <v>303</v>
      </c>
      <c r="F66" s="55"/>
      <c r="G66" s="39" t="s">
        <v>263</v>
      </c>
      <c r="H66" s="131">
        <f>SUM(H67:H77)</f>
        <v>94</v>
      </c>
    </row>
    <row r="67" spans="1:8" ht="19.05" customHeight="1">
      <c r="A67" s="108"/>
      <c r="B67" s="108" t="s">
        <v>264</v>
      </c>
      <c r="C67" s="111" t="s">
        <v>265</v>
      </c>
      <c r="D67" s="110">
        <f>SUM(H67:H71)</f>
        <v>72</v>
      </c>
      <c r="E67" s="70"/>
      <c r="F67" s="55" t="s">
        <v>266</v>
      </c>
      <c r="G67" s="41" t="s">
        <v>267</v>
      </c>
      <c r="H67" s="132">
        <f>'[4]01-3表 对个人和家庭的补助'!M9</f>
        <v>0</v>
      </c>
    </row>
    <row r="68" spans="1:8" ht="19.05" customHeight="1">
      <c r="A68" s="108"/>
      <c r="B68" s="108"/>
      <c r="C68" s="111"/>
      <c r="D68" s="110"/>
      <c r="E68" s="70"/>
      <c r="F68" s="55" t="s">
        <v>235</v>
      </c>
      <c r="G68" s="41" t="s">
        <v>268</v>
      </c>
      <c r="H68" s="132">
        <f>'[4]01-3表 对个人和家庭的补助'!N9</f>
        <v>0</v>
      </c>
    </row>
    <row r="69" spans="1:8" ht="19.05" customHeight="1">
      <c r="A69" s="108"/>
      <c r="B69" s="108"/>
      <c r="C69" s="111"/>
      <c r="D69" s="110"/>
      <c r="E69" s="70"/>
      <c r="F69" s="55" t="s">
        <v>148</v>
      </c>
      <c r="G69" s="41" t="s">
        <v>269</v>
      </c>
      <c r="H69" s="132">
        <f>'[4]01-3表 对个人和家庭的补助'!O9</f>
        <v>0</v>
      </c>
    </row>
    <row r="70" spans="1:8" ht="19.05" customHeight="1">
      <c r="A70" s="108"/>
      <c r="B70" s="108"/>
      <c r="C70" s="111"/>
      <c r="D70" s="110"/>
      <c r="E70" s="70"/>
      <c r="F70" s="55" t="s">
        <v>167</v>
      </c>
      <c r="G70" s="41" t="s">
        <v>270</v>
      </c>
      <c r="H70" s="132">
        <f>'[4]01-3表 对个人和家庭的补助'!P9</f>
        <v>0</v>
      </c>
    </row>
    <row r="71" spans="1:8" ht="19.05" customHeight="1">
      <c r="A71" s="108"/>
      <c r="B71" s="108"/>
      <c r="C71" s="111"/>
      <c r="D71" s="110"/>
      <c r="E71" s="70"/>
      <c r="F71" s="55" t="s">
        <v>171</v>
      </c>
      <c r="G71" s="41" t="s">
        <v>271</v>
      </c>
      <c r="H71" s="132">
        <f>'[4]01-3表 对个人和家庭的补助'!R9</f>
        <v>72</v>
      </c>
    </row>
    <row r="72" spans="1:8" ht="19.05" customHeight="1">
      <c r="A72" s="55"/>
      <c r="B72" s="55" t="s">
        <v>272</v>
      </c>
      <c r="C72" s="41" t="s">
        <v>273</v>
      </c>
      <c r="D72" s="71">
        <f>SUM(H72)</f>
        <v>0</v>
      </c>
      <c r="E72" s="70"/>
      <c r="F72" s="55" t="s">
        <v>169</v>
      </c>
      <c r="G72" s="41" t="s">
        <v>273</v>
      </c>
      <c r="H72" s="132">
        <f>'[4]01-3表 对个人和家庭的补助'!Q9</f>
        <v>0</v>
      </c>
    </row>
    <row r="73" spans="1:8" ht="19.05" customHeight="1">
      <c r="A73" s="55"/>
      <c r="B73" s="55" t="s">
        <v>274</v>
      </c>
      <c r="C73" s="41" t="s">
        <v>275</v>
      </c>
      <c r="D73" s="71">
        <f>SUM(H73)</f>
        <v>0</v>
      </c>
      <c r="E73" s="70"/>
      <c r="F73" s="55" t="s">
        <v>238</v>
      </c>
      <c r="G73" s="41" t="s">
        <v>276</v>
      </c>
      <c r="H73" s="132">
        <f>'[4]01-3表 对个人和家庭的补助'!S9</f>
        <v>0</v>
      </c>
    </row>
    <row r="74" spans="1:8" ht="19.05" customHeight="1">
      <c r="A74" s="108"/>
      <c r="B74" s="108" t="s">
        <v>277</v>
      </c>
      <c r="C74" s="111" t="s">
        <v>278</v>
      </c>
      <c r="D74" s="110">
        <f>SUM(H74:H76)</f>
        <v>22</v>
      </c>
      <c r="E74" s="70"/>
      <c r="F74" s="55" t="s">
        <v>279</v>
      </c>
      <c r="G74" s="41" t="s">
        <v>280</v>
      </c>
      <c r="H74" s="132">
        <f>'[4]01-3表 对个人和家庭的补助'!J9</f>
        <v>0</v>
      </c>
    </row>
    <row r="75" spans="1:8" ht="19.05" customHeight="1">
      <c r="A75" s="108"/>
      <c r="B75" s="108"/>
      <c r="C75" s="111"/>
      <c r="D75" s="110"/>
      <c r="E75" s="70"/>
      <c r="F75" s="55" t="s">
        <v>281</v>
      </c>
      <c r="G75" s="41" t="s">
        <v>282</v>
      </c>
      <c r="H75" s="132">
        <f>'[4]01-3表 对个人和家庭的补助'!K9</f>
        <v>0</v>
      </c>
    </row>
    <row r="76" spans="1:8" ht="19.05" customHeight="1">
      <c r="A76" s="108"/>
      <c r="B76" s="108"/>
      <c r="C76" s="111"/>
      <c r="D76" s="110"/>
      <c r="E76" s="70"/>
      <c r="F76" s="55" t="s">
        <v>283</v>
      </c>
      <c r="G76" s="41" t="s">
        <v>284</v>
      </c>
      <c r="H76" s="132">
        <f>'[4]01-3表 对个人和家庭的补助'!L9</f>
        <v>22</v>
      </c>
    </row>
    <row r="77" spans="1:8" ht="19.05" customHeight="1" thickBot="1">
      <c r="A77" s="55"/>
      <c r="B77" s="55" t="s">
        <v>285</v>
      </c>
      <c r="C77" s="41" t="s">
        <v>286</v>
      </c>
      <c r="D77" s="71">
        <f>SUM(H77)</f>
        <v>0</v>
      </c>
      <c r="E77" s="70"/>
      <c r="F77" s="55" t="s">
        <v>287</v>
      </c>
      <c r="G77" s="41" t="s">
        <v>288</v>
      </c>
      <c r="H77" s="133">
        <f>'[4]01-3表 对个人和家庭的补助'!T9</f>
        <v>0</v>
      </c>
    </row>
  </sheetData>
  <mergeCells count="54">
    <mergeCell ref="A74:A76"/>
    <mergeCell ref="B74:B76"/>
    <mergeCell ref="C74:C76"/>
    <mergeCell ref="D74:D76"/>
    <mergeCell ref="A61:A65"/>
    <mergeCell ref="B61:B65"/>
    <mergeCell ref="C61:C65"/>
    <mergeCell ref="D61:D65"/>
    <mergeCell ref="A67:A71"/>
    <mergeCell ref="B67:B71"/>
    <mergeCell ref="C67:C71"/>
    <mergeCell ref="D67:D71"/>
    <mergeCell ref="A53:A56"/>
    <mergeCell ref="B53:B56"/>
    <mergeCell ref="C53:C56"/>
    <mergeCell ref="D53:D56"/>
    <mergeCell ref="A57:A59"/>
    <mergeCell ref="B57:B59"/>
    <mergeCell ref="C57:C59"/>
    <mergeCell ref="D57:D59"/>
    <mergeCell ref="A38:A40"/>
    <mergeCell ref="B38:B40"/>
    <mergeCell ref="C38:C40"/>
    <mergeCell ref="D38:D40"/>
    <mergeCell ref="A41:A43"/>
    <mergeCell ref="B41:B43"/>
    <mergeCell ref="C41:C43"/>
    <mergeCell ref="D41:D43"/>
    <mergeCell ref="A18:A20"/>
    <mergeCell ref="B18:B20"/>
    <mergeCell ref="C18:C20"/>
    <mergeCell ref="D18:D20"/>
    <mergeCell ref="A22:A35"/>
    <mergeCell ref="B22:B35"/>
    <mergeCell ref="C22:C35"/>
    <mergeCell ref="D22:D35"/>
    <mergeCell ref="A9:A11"/>
    <mergeCell ref="B9:B11"/>
    <mergeCell ref="C9:C11"/>
    <mergeCell ref="D9:D11"/>
    <mergeCell ref="A12:A16"/>
    <mergeCell ref="B12:B16"/>
    <mergeCell ref="C12:C16"/>
    <mergeCell ref="D12:D16"/>
    <mergeCell ref="A2:H2"/>
    <mergeCell ref="G3:H3"/>
    <mergeCell ref="A4:D4"/>
    <mergeCell ref="E4:H4"/>
    <mergeCell ref="A5:B5"/>
    <mergeCell ref="C5:C6"/>
    <mergeCell ref="D5:D6"/>
    <mergeCell ref="E5:F5"/>
    <mergeCell ref="G5:G6"/>
    <mergeCell ref="H5:H6"/>
  </mergeCells>
  <phoneticPr fontId="3" type="noConversion"/>
  <printOptions horizontalCentered="1"/>
  <pageMargins left="0.6692913385826772" right="0.6692913385826772" top="0.6692913385826772" bottom="0.6692913385826772" header="0.39370078740157483" footer="0.31496062992125984"/>
  <pageSetup paperSize="9" scale="85" orientation="portrait" blackAndWhite="1"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V8"/>
  <sheetViews>
    <sheetView showZeros="0" workbookViewId="0">
      <selection activeCell="I15" sqref="I15"/>
    </sheetView>
  </sheetViews>
  <sheetFormatPr defaultColWidth="8.59765625" defaultRowHeight="15.6"/>
  <cols>
    <col min="1" max="1" width="10.59765625" style="46" customWidth="1"/>
    <col min="2" max="18" width="6.59765625" style="46" customWidth="1"/>
    <col min="19" max="16384" width="8.59765625" style="46"/>
  </cols>
  <sheetData>
    <row r="1" spans="1:256">
      <c r="A1" s="45" t="s">
        <v>289</v>
      </c>
    </row>
    <row r="2" spans="1:256" ht="24">
      <c r="A2" s="113" t="s">
        <v>290</v>
      </c>
      <c r="B2" s="113"/>
      <c r="C2" s="113"/>
      <c r="D2" s="113"/>
      <c r="E2" s="113"/>
      <c r="F2" s="113"/>
      <c r="G2" s="113"/>
      <c r="H2" s="113"/>
      <c r="I2" s="113"/>
      <c r="J2" s="113"/>
      <c r="K2" s="113"/>
      <c r="L2" s="113"/>
      <c r="M2" s="113"/>
      <c r="N2" s="113"/>
      <c r="O2" s="113"/>
      <c r="P2" s="113"/>
      <c r="Q2" s="113"/>
      <c r="R2" s="113"/>
    </row>
    <row r="3" spans="1:256">
      <c r="A3" s="4"/>
      <c r="B3" s="4"/>
      <c r="C3" s="47"/>
      <c r="D3" s="47"/>
      <c r="E3" s="47"/>
      <c r="F3" s="48"/>
      <c r="G3" s="48"/>
      <c r="H3" s="114"/>
      <c r="I3" s="114"/>
      <c r="J3" s="114"/>
      <c r="K3" s="49"/>
      <c r="L3" s="114"/>
      <c r="M3" s="114"/>
      <c r="N3" s="114"/>
      <c r="O3" s="18"/>
      <c r="P3" s="114" t="s">
        <v>291</v>
      </c>
      <c r="Q3" s="114"/>
      <c r="R3" s="114"/>
      <c r="S3" s="48"/>
      <c r="T3" s="48"/>
      <c r="U3" s="48"/>
      <c r="V3" s="48"/>
      <c r="W3" s="48"/>
      <c r="X3" s="48"/>
      <c r="Y3" s="48"/>
      <c r="Z3" s="48"/>
      <c r="AA3" s="48"/>
      <c r="AB3" s="48"/>
      <c r="AC3" s="48"/>
      <c r="AD3" s="48"/>
      <c r="AE3" s="48"/>
      <c r="AF3" s="48"/>
      <c r="AG3" s="48"/>
      <c r="AH3" s="48"/>
      <c r="AI3" s="48"/>
      <c r="AJ3" s="48"/>
      <c r="AK3" s="48"/>
      <c r="AL3" s="48"/>
      <c r="AM3" s="48"/>
      <c r="AN3" s="48"/>
      <c r="AO3" s="48"/>
      <c r="AP3" s="48"/>
      <c r="AQ3" s="48"/>
      <c r="AR3" s="48"/>
      <c r="AS3" s="48"/>
      <c r="AT3" s="48"/>
      <c r="AU3" s="48"/>
      <c r="AV3" s="48"/>
      <c r="AW3" s="48"/>
      <c r="AX3" s="48"/>
      <c r="AY3" s="48"/>
      <c r="AZ3" s="48"/>
      <c r="BA3" s="48"/>
      <c r="BB3" s="48"/>
      <c r="BC3" s="48"/>
      <c r="BD3" s="48"/>
      <c r="BE3" s="48"/>
      <c r="BF3" s="48"/>
      <c r="BG3" s="48"/>
      <c r="BH3" s="48"/>
      <c r="BI3" s="48"/>
      <c r="BJ3" s="48"/>
      <c r="BK3" s="48"/>
      <c r="BL3" s="48"/>
      <c r="BM3" s="48"/>
      <c r="BN3" s="48"/>
      <c r="BO3" s="48"/>
      <c r="BP3" s="48"/>
      <c r="BQ3" s="48"/>
      <c r="BR3" s="48"/>
      <c r="BS3" s="48"/>
      <c r="BT3" s="48"/>
      <c r="BU3" s="48"/>
      <c r="BV3" s="48"/>
      <c r="BW3" s="48"/>
      <c r="BX3" s="48"/>
      <c r="BY3" s="48"/>
      <c r="BZ3" s="48"/>
      <c r="CA3" s="48"/>
      <c r="CB3" s="48"/>
      <c r="CC3" s="48"/>
      <c r="CD3" s="48"/>
      <c r="CE3" s="48"/>
      <c r="CF3" s="48"/>
      <c r="CG3" s="48"/>
      <c r="CH3" s="48"/>
      <c r="CI3" s="48"/>
      <c r="CJ3" s="48"/>
      <c r="CK3" s="48"/>
      <c r="CL3" s="48"/>
      <c r="CM3" s="48"/>
      <c r="CN3" s="48"/>
      <c r="CO3" s="48"/>
      <c r="CP3" s="48"/>
      <c r="CQ3" s="48"/>
      <c r="CR3" s="48"/>
      <c r="CS3" s="48"/>
      <c r="CT3" s="48"/>
      <c r="CU3" s="48"/>
      <c r="CV3" s="48"/>
      <c r="CW3" s="48"/>
      <c r="CX3" s="48"/>
      <c r="CY3" s="48"/>
      <c r="CZ3" s="48"/>
      <c r="DA3" s="48"/>
      <c r="DB3" s="48"/>
      <c r="DC3" s="48"/>
      <c r="DD3" s="48"/>
      <c r="DE3" s="48"/>
      <c r="DF3" s="48"/>
      <c r="DG3" s="48"/>
      <c r="DH3" s="48"/>
      <c r="DI3" s="48"/>
      <c r="DJ3" s="48"/>
      <c r="DK3" s="48"/>
      <c r="DL3" s="48"/>
      <c r="DM3" s="48"/>
      <c r="DN3" s="48"/>
      <c r="DO3" s="48"/>
      <c r="DP3" s="48"/>
      <c r="DQ3" s="48"/>
      <c r="DR3" s="48"/>
      <c r="DS3" s="48"/>
      <c r="DT3" s="48"/>
      <c r="DU3" s="48"/>
      <c r="DV3" s="48"/>
      <c r="DW3" s="48"/>
      <c r="DX3" s="48"/>
      <c r="DY3" s="48"/>
      <c r="DZ3" s="48"/>
      <c r="EA3" s="48"/>
      <c r="EB3" s="48"/>
      <c r="EC3" s="48"/>
      <c r="ED3" s="48"/>
      <c r="EE3" s="48"/>
      <c r="EF3" s="48"/>
      <c r="EG3" s="48"/>
      <c r="EH3" s="48"/>
      <c r="EI3" s="48"/>
      <c r="EJ3" s="48"/>
      <c r="EK3" s="48"/>
      <c r="EL3" s="48"/>
      <c r="EM3" s="48"/>
      <c r="EN3" s="48"/>
      <c r="EO3" s="48"/>
      <c r="EP3" s="48"/>
      <c r="EQ3" s="48"/>
      <c r="ER3" s="48"/>
      <c r="ES3" s="48"/>
      <c r="ET3" s="48"/>
      <c r="EU3" s="48"/>
      <c r="EV3" s="48"/>
      <c r="EW3" s="48"/>
      <c r="EX3" s="48"/>
      <c r="EY3" s="48"/>
      <c r="EZ3" s="48"/>
      <c r="FA3" s="48"/>
      <c r="FB3" s="48"/>
      <c r="FC3" s="48"/>
      <c r="FD3" s="48"/>
      <c r="FE3" s="48"/>
      <c r="FF3" s="48"/>
      <c r="FG3" s="48"/>
      <c r="FH3" s="48"/>
      <c r="FI3" s="48"/>
      <c r="FJ3" s="48"/>
      <c r="FK3" s="48"/>
      <c r="FL3" s="48"/>
      <c r="FM3" s="48"/>
      <c r="FN3" s="48"/>
      <c r="FO3" s="48"/>
      <c r="FP3" s="48"/>
      <c r="FQ3" s="48"/>
      <c r="FR3" s="48"/>
      <c r="FS3" s="48"/>
      <c r="FT3" s="48"/>
      <c r="FU3" s="48"/>
      <c r="FV3" s="48"/>
      <c r="FW3" s="48"/>
      <c r="FX3" s="48"/>
      <c r="FY3" s="48"/>
      <c r="FZ3" s="48"/>
      <c r="GA3" s="48"/>
      <c r="GB3" s="48"/>
      <c r="GC3" s="48"/>
      <c r="GD3" s="48"/>
      <c r="GE3" s="48"/>
      <c r="GF3" s="48"/>
      <c r="GG3" s="48"/>
      <c r="GH3" s="48"/>
      <c r="GI3" s="48"/>
      <c r="GJ3" s="48"/>
      <c r="GK3" s="48"/>
      <c r="GL3" s="48"/>
      <c r="GM3" s="48"/>
      <c r="GN3" s="48"/>
      <c r="GO3" s="48"/>
      <c r="GP3" s="48"/>
      <c r="GQ3" s="48"/>
      <c r="GR3" s="48"/>
      <c r="GS3" s="48"/>
      <c r="GT3" s="48"/>
      <c r="GU3" s="48"/>
      <c r="GV3" s="48"/>
      <c r="GW3" s="48"/>
      <c r="GX3" s="48"/>
      <c r="GY3" s="48"/>
      <c r="GZ3" s="48"/>
      <c r="HA3" s="48"/>
      <c r="HB3" s="48"/>
      <c r="HC3" s="48"/>
      <c r="HD3" s="48"/>
      <c r="HE3" s="48"/>
      <c r="HF3" s="48"/>
      <c r="HG3" s="48"/>
      <c r="HH3" s="48"/>
      <c r="HI3" s="48"/>
      <c r="HJ3" s="48"/>
      <c r="HK3" s="48"/>
      <c r="HL3" s="48"/>
      <c r="HM3" s="48"/>
      <c r="HN3" s="48"/>
      <c r="HO3" s="48"/>
      <c r="HP3" s="48"/>
      <c r="HQ3" s="48"/>
      <c r="HR3" s="48"/>
      <c r="HS3" s="48"/>
      <c r="HT3" s="48"/>
      <c r="HU3" s="48"/>
      <c r="HV3" s="48"/>
      <c r="HW3" s="48"/>
      <c r="HX3" s="48"/>
      <c r="HY3" s="48"/>
      <c r="HZ3" s="48"/>
      <c r="IA3" s="48"/>
      <c r="IB3" s="48"/>
      <c r="IC3" s="48"/>
      <c r="ID3" s="48"/>
      <c r="IE3" s="48"/>
      <c r="IF3" s="48"/>
      <c r="IG3" s="48"/>
      <c r="IH3" s="48"/>
      <c r="II3" s="48"/>
      <c r="IJ3" s="48"/>
      <c r="IK3" s="48"/>
      <c r="IL3" s="48"/>
      <c r="IM3" s="48"/>
      <c r="IN3" s="48"/>
      <c r="IO3" s="48"/>
      <c r="IP3" s="48"/>
      <c r="IQ3" s="48"/>
      <c r="IR3" s="48"/>
      <c r="IS3" s="48"/>
      <c r="IT3" s="48"/>
      <c r="IU3" s="48"/>
      <c r="IV3" s="48"/>
    </row>
    <row r="4" spans="1:256" ht="19.95" customHeight="1">
      <c r="A4" s="115" t="s">
        <v>292</v>
      </c>
      <c r="B4" s="118" t="s">
        <v>293</v>
      </c>
      <c r="C4" s="119"/>
      <c r="D4" s="119"/>
      <c r="E4" s="120"/>
      <c r="F4" s="121" t="s">
        <v>294</v>
      </c>
      <c r="G4" s="122"/>
      <c r="H4" s="122"/>
      <c r="I4" s="122"/>
      <c r="J4" s="122"/>
      <c r="K4" s="122"/>
      <c r="L4" s="122"/>
      <c r="M4" s="122"/>
      <c r="N4" s="123"/>
      <c r="O4" s="124" t="s">
        <v>295</v>
      </c>
      <c r="P4" s="124"/>
      <c r="Q4" s="124"/>
      <c r="R4" s="124"/>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c r="CA4" s="50"/>
      <c r="CB4" s="50"/>
      <c r="CC4" s="50"/>
      <c r="CD4" s="50"/>
      <c r="CE4" s="50"/>
      <c r="CF4" s="50"/>
      <c r="CG4" s="50"/>
      <c r="CH4" s="50"/>
      <c r="CI4" s="50"/>
      <c r="CJ4" s="50"/>
      <c r="CK4" s="50"/>
      <c r="CL4" s="50"/>
      <c r="CM4" s="50"/>
      <c r="CN4" s="50"/>
      <c r="CO4" s="50"/>
      <c r="CP4" s="50"/>
      <c r="CQ4" s="50"/>
      <c r="CR4" s="50"/>
      <c r="CS4" s="50"/>
      <c r="CT4" s="50"/>
      <c r="CU4" s="50"/>
      <c r="CV4" s="50"/>
      <c r="CW4" s="50"/>
      <c r="CX4" s="50"/>
      <c r="CY4" s="50"/>
      <c r="CZ4" s="50"/>
      <c r="DA4" s="50"/>
      <c r="DB4" s="50"/>
      <c r="DC4" s="50"/>
      <c r="DD4" s="50"/>
      <c r="DE4" s="50"/>
      <c r="DF4" s="50"/>
      <c r="DG4" s="50"/>
      <c r="DH4" s="50"/>
      <c r="DI4" s="50"/>
      <c r="DJ4" s="50"/>
      <c r="DK4" s="50"/>
      <c r="DL4" s="50"/>
      <c r="DM4" s="50"/>
      <c r="DN4" s="50"/>
      <c r="DO4" s="50"/>
      <c r="DP4" s="50"/>
      <c r="DQ4" s="50"/>
      <c r="DR4" s="50"/>
      <c r="DS4" s="50"/>
      <c r="DT4" s="50"/>
      <c r="DU4" s="50"/>
      <c r="DV4" s="50"/>
      <c r="DW4" s="50"/>
      <c r="DX4" s="50"/>
      <c r="DY4" s="50"/>
      <c r="DZ4" s="50"/>
      <c r="EA4" s="50"/>
      <c r="EB4" s="50"/>
      <c r="EC4" s="50"/>
      <c r="ED4" s="50"/>
      <c r="EE4" s="50"/>
      <c r="EF4" s="50"/>
      <c r="EG4" s="50"/>
      <c r="EH4" s="50"/>
      <c r="EI4" s="50"/>
      <c r="EJ4" s="50"/>
      <c r="EK4" s="50"/>
      <c r="EL4" s="50"/>
      <c r="EM4" s="50"/>
      <c r="EN4" s="50"/>
      <c r="EO4" s="50"/>
      <c r="EP4" s="50"/>
      <c r="EQ4" s="50"/>
      <c r="ER4" s="50"/>
      <c r="ES4" s="50"/>
      <c r="ET4" s="50"/>
      <c r="EU4" s="50"/>
      <c r="EV4" s="50"/>
      <c r="EW4" s="50"/>
      <c r="EX4" s="50"/>
      <c r="EY4" s="50"/>
      <c r="EZ4" s="50"/>
      <c r="FA4" s="50"/>
      <c r="FB4" s="50"/>
      <c r="FC4" s="50"/>
      <c r="FD4" s="50"/>
      <c r="FE4" s="50"/>
      <c r="FF4" s="50"/>
      <c r="FG4" s="50"/>
      <c r="FH4" s="50"/>
      <c r="FI4" s="50"/>
      <c r="FJ4" s="50"/>
      <c r="FK4" s="50"/>
      <c r="FL4" s="50"/>
      <c r="FM4" s="50"/>
      <c r="FN4" s="50"/>
      <c r="FO4" s="50"/>
      <c r="FP4" s="50"/>
      <c r="FQ4" s="50"/>
      <c r="FR4" s="50"/>
      <c r="FS4" s="50"/>
      <c r="FT4" s="50"/>
      <c r="FU4" s="50"/>
      <c r="FV4" s="50"/>
      <c r="FW4" s="50"/>
      <c r="FX4" s="50"/>
      <c r="FY4" s="50"/>
      <c r="FZ4" s="50"/>
      <c r="GA4" s="50"/>
      <c r="GB4" s="50"/>
      <c r="GC4" s="50"/>
      <c r="GD4" s="50"/>
      <c r="GE4" s="50"/>
      <c r="GF4" s="50"/>
      <c r="GG4" s="50"/>
      <c r="GH4" s="50"/>
      <c r="GI4" s="50"/>
      <c r="GJ4" s="50"/>
      <c r="GK4" s="50"/>
      <c r="GL4" s="50"/>
      <c r="GM4" s="50"/>
      <c r="GN4" s="50"/>
      <c r="GO4" s="50"/>
      <c r="GP4" s="50"/>
      <c r="GQ4" s="50"/>
      <c r="GR4" s="50"/>
      <c r="GS4" s="50"/>
      <c r="GT4" s="50"/>
      <c r="GU4" s="50"/>
      <c r="GV4" s="50"/>
      <c r="GW4" s="50"/>
      <c r="GX4" s="50"/>
      <c r="GY4" s="50"/>
      <c r="GZ4" s="50"/>
      <c r="HA4" s="50"/>
      <c r="HB4" s="50"/>
      <c r="HC4" s="50"/>
      <c r="HD4" s="50"/>
      <c r="HE4" s="50"/>
      <c r="HF4" s="50"/>
      <c r="HG4" s="50"/>
      <c r="HH4" s="50"/>
      <c r="HI4" s="50"/>
      <c r="HJ4" s="50"/>
      <c r="HK4" s="50"/>
      <c r="HL4" s="50"/>
      <c r="HM4" s="50"/>
      <c r="HN4" s="50"/>
      <c r="HO4" s="50"/>
      <c r="HP4" s="50"/>
      <c r="HQ4" s="50"/>
      <c r="HR4" s="50"/>
      <c r="HS4" s="50"/>
      <c r="HT4" s="50"/>
      <c r="HU4" s="50"/>
      <c r="HV4" s="50"/>
      <c r="HW4" s="50"/>
      <c r="HX4" s="50"/>
      <c r="HY4" s="50"/>
      <c r="HZ4" s="50"/>
      <c r="IA4" s="50"/>
      <c r="IB4" s="50"/>
      <c r="IC4" s="50"/>
      <c r="ID4" s="50"/>
      <c r="IE4" s="50"/>
      <c r="IF4" s="50"/>
      <c r="IG4" s="50"/>
      <c r="IH4" s="50"/>
      <c r="II4" s="50"/>
      <c r="IJ4" s="50"/>
      <c r="IK4" s="50"/>
      <c r="IL4" s="50"/>
      <c r="IM4" s="50"/>
      <c r="IN4" s="50"/>
      <c r="IO4" s="50"/>
      <c r="IP4" s="50"/>
      <c r="IQ4" s="50"/>
      <c r="IR4" s="50"/>
      <c r="IS4" s="50"/>
      <c r="IT4" s="50"/>
      <c r="IU4" s="50"/>
      <c r="IV4" s="50"/>
    </row>
    <row r="5" spans="1:256" ht="19.95" customHeight="1">
      <c r="A5" s="116"/>
      <c r="B5" s="125" t="s">
        <v>296</v>
      </c>
      <c r="C5" s="125" t="s">
        <v>297</v>
      </c>
      <c r="D5" s="125" t="s">
        <v>298</v>
      </c>
      <c r="E5" s="125" t="s">
        <v>299</v>
      </c>
      <c r="F5" s="115" t="s">
        <v>300</v>
      </c>
      <c r="G5" s="130" t="s">
        <v>301</v>
      </c>
      <c r="H5" s="130"/>
      <c r="I5" s="130"/>
      <c r="J5" s="130"/>
      <c r="K5" s="130" t="s">
        <v>302</v>
      </c>
      <c r="L5" s="130"/>
      <c r="M5" s="130"/>
      <c r="N5" s="130"/>
      <c r="O5" s="126" t="s">
        <v>296</v>
      </c>
      <c r="P5" s="126" t="s">
        <v>297</v>
      </c>
      <c r="Q5" s="126" t="s">
        <v>298</v>
      </c>
      <c r="R5" s="126" t="s">
        <v>299</v>
      </c>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c r="CO5" s="50"/>
      <c r="CP5" s="50"/>
      <c r="CQ5" s="50"/>
      <c r="CR5" s="50"/>
      <c r="CS5" s="50"/>
      <c r="CT5" s="50"/>
      <c r="CU5" s="50"/>
      <c r="CV5" s="50"/>
      <c r="CW5" s="50"/>
      <c r="CX5" s="50"/>
      <c r="CY5" s="50"/>
      <c r="CZ5" s="50"/>
      <c r="DA5" s="50"/>
      <c r="DB5" s="50"/>
      <c r="DC5" s="50"/>
      <c r="DD5" s="50"/>
      <c r="DE5" s="50"/>
      <c r="DF5" s="50"/>
      <c r="DG5" s="50"/>
      <c r="DH5" s="50"/>
      <c r="DI5" s="50"/>
      <c r="DJ5" s="50"/>
      <c r="DK5" s="50"/>
      <c r="DL5" s="50"/>
      <c r="DM5" s="50"/>
      <c r="DN5" s="50"/>
      <c r="DO5" s="50"/>
      <c r="DP5" s="50"/>
      <c r="DQ5" s="50"/>
      <c r="DR5" s="50"/>
      <c r="DS5" s="50"/>
      <c r="DT5" s="50"/>
      <c r="DU5" s="50"/>
      <c r="DV5" s="50"/>
      <c r="DW5" s="50"/>
      <c r="DX5" s="50"/>
      <c r="DY5" s="50"/>
      <c r="DZ5" s="50"/>
      <c r="EA5" s="50"/>
      <c r="EB5" s="50"/>
      <c r="EC5" s="50"/>
      <c r="ED5" s="50"/>
      <c r="EE5" s="50"/>
      <c r="EF5" s="50"/>
      <c r="EG5" s="50"/>
      <c r="EH5" s="50"/>
      <c r="EI5" s="50"/>
      <c r="EJ5" s="50"/>
      <c r="EK5" s="50"/>
      <c r="EL5" s="50"/>
      <c r="EM5" s="50"/>
      <c r="EN5" s="50"/>
      <c r="EO5" s="50"/>
      <c r="EP5" s="50"/>
      <c r="EQ5" s="50"/>
      <c r="ER5" s="50"/>
      <c r="ES5" s="50"/>
      <c r="ET5" s="50"/>
      <c r="EU5" s="50"/>
      <c r="EV5" s="50"/>
      <c r="EW5" s="50"/>
      <c r="EX5" s="50"/>
      <c r="EY5" s="50"/>
      <c r="EZ5" s="50"/>
      <c r="FA5" s="50"/>
      <c r="FB5" s="50"/>
      <c r="FC5" s="50"/>
      <c r="FD5" s="50"/>
      <c r="FE5" s="50"/>
      <c r="FF5" s="50"/>
      <c r="FG5" s="50"/>
      <c r="FH5" s="50"/>
      <c r="FI5" s="50"/>
      <c r="FJ5" s="50"/>
      <c r="FK5" s="50"/>
      <c r="FL5" s="50"/>
      <c r="FM5" s="50"/>
      <c r="FN5" s="50"/>
      <c r="FO5" s="50"/>
      <c r="FP5" s="50"/>
      <c r="FQ5" s="50"/>
      <c r="FR5" s="50"/>
      <c r="FS5" s="50"/>
      <c r="FT5" s="50"/>
      <c r="FU5" s="50"/>
      <c r="FV5" s="50"/>
      <c r="FW5" s="50"/>
      <c r="FX5" s="50"/>
      <c r="FY5" s="50"/>
      <c r="FZ5" s="50"/>
      <c r="GA5" s="50"/>
      <c r="GB5" s="50"/>
      <c r="GC5" s="50"/>
      <c r="GD5" s="50"/>
      <c r="GE5" s="50"/>
      <c r="GF5" s="50"/>
      <c r="GG5" s="50"/>
      <c r="GH5" s="50"/>
      <c r="GI5" s="50"/>
      <c r="GJ5" s="50"/>
      <c r="GK5" s="50"/>
      <c r="GL5" s="50"/>
      <c r="GM5" s="50"/>
      <c r="GN5" s="50"/>
      <c r="GO5" s="50"/>
      <c r="GP5" s="50"/>
      <c r="GQ5" s="50"/>
      <c r="GR5" s="50"/>
      <c r="GS5" s="50"/>
      <c r="GT5" s="50"/>
      <c r="GU5" s="50"/>
      <c r="GV5" s="50"/>
      <c r="GW5" s="50"/>
      <c r="GX5" s="50"/>
      <c r="GY5" s="50"/>
      <c r="GZ5" s="50"/>
      <c r="HA5" s="50"/>
      <c r="HB5" s="50"/>
      <c r="HC5" s="50"/>
      <c r="HD5" s="50"/>
      <c r="HE5" s="50"/>
      <c r="HF5" s="50"/>
      <c r="HG5" s="50"/>
      <c r="HH5" s="50"/>
      <c r="HI5" s="50"/>
      <c r="HJ5" s="50"/>
      <c r="HK5" s="50"/>
      <c r="HL5" s="50"/>
      <c r="HM5" s="50"/>
      <c r="HN5" s="50"/>
      <c r="HO5" s="50"/>
      <c r="HP5" s="50"/>
      <c r="HQ5" s="50"/>
      <c r="HR5" s="50"/>
      <c r="HS5" s="50"/>
      <c r="HT5" s="50"/>
      <c r="HU5" s="50"/>
      <c r="HV5" s="50"/>
      <c r="HW5" s="50"/>
      <c r="HX5" s="50"/>
      <c r="HY5" s="50"/>
      <c r="HZ5" s="50"/>
      <c r="IA5" s="50"/>
      <c r="IB5" s="50"/>
      <c r="IC5" s="50"/>
      <c r="ID5" s="50"/>
      <c r="IE5" s="50"/>
      <c r="IF5" s="50"/>
      <c r="IG5" s="50"/>
      <c r="IH5" s="50"/>
      <c r="II5" s="50"/>
      <c r="IJ5" s="50"/>
      <c r="IK5" s="50"/>
      <c r="IL5" s="50"/>
      <c r="IM5" s="50"/>
      <c r="IN5" s="50"/>
      <c r="IO5" s="50"/>
      <c r="IP5" s="50"/>
      <c r="IQ5" s="50"/>
      <c r="IR5" s="50"/>
      <c r="IS5" s="50"/>
      <c r="IT5" s="50"/>
      <c r="IU5" s="50"/>
      <c r="IV5" s="50"/>
    </row>
    <row r="6" spans="1:256" ht="30" customHeight="1">
      <c r="A6" s="117"/>
      <c r="B6" s="125"/>
      <c r="C6" s="125"/>
      <c r="D6" s="125"/>
      <c r="E6" s="125"/>
      <c r="F6" s="117"/>
      <c r="G6" s="51" t="s">
        <v>296</v>
      </c>
      <c r="H6" s="51" t="s">
        <v>297</v>
      </c>
      <c r="I6" s="51" t="s">
        <v>298</v>
      </c>
      <c r="J6" s="51" t="s">
        <v>299</v>
      </c>
      <c r="K6" s="51" t="s">
        <v>296</v>
      </c>
      <c r="L6" s="51" t="s">
        <v>297</v>
      </c>
      <c r="M6" s="51" t="s">
        <v>298</v>
      </c>
      <c r="N6" s="51" t="s">
        <v>299</v>
      </c>
      <c r="O6" s="127"/>
      <c r="P6" s="127"/>
      <c r="Q6" s="127"/>
      <c r="R6" s="127"/>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c r="GH6" s="50"/>
      <c r="GI6" s="50"/>
      <c r="GJ6" s="50"/>
      <c r="GK6" s="50"/>
      <c r="GL6" s="50"/>
      <c r="GM6" s="50"/>
      <c r="GN6" s="50"/>
      <c r="GO6" s="50"/>
      <c r="GP6" s="50"/>
      <c r="GQ6" s="50"/>
      <c r="GR6" s="50"/>
      <c r="GS6" s="50"/>
      <c r="GT6" s="50"/>
      <c r="GU6" s="50"/>
      <c r="GV6" s="50"/>
      <c r="GW6" s="50"/>
      <c r="GX6" s="50"/>
      <c r="GY6" s="50"/>
      <c r="GZ6" s="50"/>
      <c r="HA6" s="50"/>
      <c r="HB6" s="50"/>
      <c r="HC6" s="50"/>
      <c r="HD6" s="50"/>
      <c r="HE6" s="50"/>
      <c r="HF6" s="50"/>
      <c r="HG6" s="50"/>
      <c r="HH6" s="50"/>
      <c r="HI6" s="50"/>
      <c r="HJ6" s="50"/>
      <c r="HK6" s="50"/>
      <c r="HL6" s="50"/>
      <c r="HM6" s="50"/>
      <c r="HN6" s="50"/>
      <c r="HO6" s="50"/>
      <c r="HP6" s="50"/>
      <c r="HQ6" s="50"/>
      <c r="HR6" s="50"/>
      <c r="HS6" s="50"/>
      <c r="HT6" s="50"/>
      <c r="HU6" s="50"/>
      <c r="HV6" s="50"/>
      <c r="HW6" s="50"/>
      <c r="HX6" s="50"/>
      <c r="HY6" s="50"/>
      <c r="HZ6" s="50"/>
      <c r="IA6" s="50"/>
      <c r="IB6" s="50"/>
      <c r="IC6" s="50"/>
      <c r="ID6" s="50"/>
      <c r="IE6" s="50"/>
      <c r="IF6" s="50"/>
      <c r="IG6" s="50"/>
      <c r="IH6" s="50"/>
      <c r="II6" s="50"/>
      <c r="IJ6" s="50"/>
      <c r="IK6" s="50"/>
      <c r="IL6" s="50"/>
      <c r="IM6" s="50"/>
      <c r="IN6" s="50"/>
      <c r="IO6" s="50"/>
      <c r="IP6" s="50"/>
      <c r="IQ6" s="50"/>
      <c r="IR6" s="50"/>
      <c r="IS6" s="50"/>
      <c r="IT6" s="50"/>
      <c r="IU6" s="50"/>
      <c r="IV6" s="50"/>
    </row>
    <row r="7" spans="1:256" s="53" customFormat="1" ht="50.1" customHeight="1">
      <c r="A7" s="134">
        <f>SUM(B7,F7,O7)</f>
        <v>220</v>
      </c>
      <c r="B7" s="135">
        <v>0</v>
      </c>
      <c r="C7" s="136">
        <v>0</v>
      </c>
      <c r="D7" s="136">
        <f>B7-C7</f>
        <v>0</v>
      </c>
      <c r="E7" s="135"/>
      <c r="F7" s="134">
        <f>SUM(G7,K7)</f>
        <v>174</v>
      </c>
      <c r="G7" s="137"/>
      <c r="H7" s="136"/>
      <c r="I7" s="136">
        <f>G7-H7</f>
        <v>0</v>
      </c>
      <c r="J7" s="136"/>
      <c r="K7" s="137">
        <v>174</v>
      </c>
      <c r="L7" s="136">
        <v>184</v>
      </c>
      <c r="M7" s="136">
        <f>K7-L7</f>
        <v>-10</v>
      </c>
      <c r="N7" s="138">
        <v>-0.05</v>
      </c>
      <c r="O7" s="137">
        <v>46</v>
      </c>
      <c r="P7" s="136">
        <v>46</v>
      </c>
      <c r="Q7" s="67">
        <f>O7-P7</f>
        <v>0</v>
      </c>
      <c r="R7" s="67"/>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52"/>
      <c r="BM7" s="52"/>
      <c r="BN7" s="52"/>
      <c r="BO7" s="52"/>
      <c r="BP7" s="52"/>
      <c r="BQ7" s="52"/>
      <c r="BR7" s="52"/>
      <c r="BS7" s="52"/>
      <c r="BT7" s="52"/>
      <c r="BU7" s="52"/>
      <c r="BV7" s="52"/>
      <c r="BW7" s="52"/>
      <c r="BX7" s="52"/>
      <c r="BY7" s="52"/>
      <c r="BZ7" s="52"/>
      <c r="CA7" s="52"/>
      <c r="CB7" s="52"/>
      <c r="CC7" s="52"/>
      <c r="CD7" s="52"/>
      <c r="CE7" s="52"/>
      <c r="CF7" s="52"/>
      <c r="CG7" s="52"/>
      <c r="CH7" s="52"/>
      <c r="CI7" s="52"/>
      <c r="CJ7" s="52"/>
      <c r="CK7" s="52"/>
      <c r="CL7" s="52"/>
      <c r="CM7" s="52"/>
      <c r="CN7" s="52"/>
      <c r="CO7" s="52"/>
      <c r="CP7" s="52"/>
      <c r="CQ7" s="52"/>
      <c r="CR7" s="52"/>
      <c r="CS7" s="52"/>
      <c r="CT7" s="52"/>
      <c r="CU7" s="52"/>
      <c r="CV7" s="52"/>
      <c r="CW7" s="52"/>
      <c r="CX7" s="52"/>
      <c r="CY7" s="52"/>
      <c r="CZ7" s="52"/>
      <c r="DA7" s="52"/>
      <c r="DB7" s="52"/>
      <c r="DC7" s="52"/>
      <c r="DD7" s="52"/>
      <c r="DE7" s="52"/>
      <c r="DF7" s="52"/>
      <c r="DG7" s="52"/>
      <c r="DH7" s="52"/>
      <c r="DI7" s="52"/>
      <c r="DJ7" s="52"/>
      <c r="DK7" s="52"/>
      <c r="DL7" s="52"/>
      <c r="DM7" s="52"/>
      <c r="DN7" s="52"/>
      <c r="DO7" s="52"/>
      <c r="DP7" s="52"/>
      <c r="DQ7" s="52"/>
      <c r="DR7" s="52"/>
      <c r="DS7" s="52"/>
      <c r="DT7" s="52"/>
      <c r="DU7" s="52"/>
      <c r="DV7" s="52"/>
      <c r="DW7" s="52"/>
      <c r="DX7" s="52"/>
      <c r="DY7" s="52"/>
      <c r="DZ7" s="52"/>
      <c r="EA7" s="52"/>
      <c r="EB7" s="52"/>
      <c r="EC7" s="52"/>
      <c r="ED7" s="52"/>
      <c r="EE7" s="52"/>
      <c r="EF7" s="52"/>
      <c r="EG7" s="52"/>
      <c r="EH7" s="52"/>
      <c r="EI7" s="52"/>
      <c r="EJ7" s="52"/>
      <c r="EK7" s="52"/>
      <c r="EL7" s="52"/>
      <c r="EM7" s="52"/>
      <c r="EN7" s="52"/>
      <c r="EO7" s="52"/>
      <c r="EP7" s="52"/>
      <c r="EQ7" s="52"/>
      <c r="ER7" s="52"/>
      <c r="ES7" s="52"/>
      <c r="ET7" s="52"/>
      <c r="EU7" s="52"/>
      <c r="EV7" s="52"/>
      <c r="EW7" s="52"/>
      <c r="EX7" s="52"/>
      <c r="EY7" s="52"/>
      <c r="EZ7" s="52"/>
      <c r="FA7" s="52"/>
      <c r="FB7" s="52"/>
      <c r="FC7" s="52"/>
      <c r="FD7" s="52"/>
      <c r="FE7" s="52"/>
      <c r="FF7" s="52"/>
      <c r="FG7" s="52"/>
      <c r="FH7" s="52"/>
      <c r="FI7" s="52"/>
      <c r="FJ7" s="52"/>
      <c r="FK7" s="52"/>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c r="GL7" s="52"/>
      <c r="GM7" s="52"/>
      <c r="GN7" s="52"/>
      <c r="GO7" s="52"/>
      <c r="GP7" s="52"/>
      <c r="GQ7" s="52"/>
      <c r="GR7" s="52"/>
      <c r="GS7" s="52"/>
      <c r="GT7" s="52"/>
      <c r="GU7" s="52"/>
      <c r="GV7" s="52"/>
      <c r="GW7" s="52"/>
      <c r="GX7" s="52"/>
      <c r="GY7" s="52"/>
      <c r="GZ7" s="52"/>
      <c r="HA7" s="52"/>
      <c r="HB7" s="52"/>
      <c r="HC7" s="52"/>
      <c r="HD7" s="52"/>
      <c r="HE7" s="52"/>
      <c r="HF7" s="52"/>
      <c r="HG7" s="52"/>
      <c r="HH7" s="52"/>
      <c r="HI7" s="52"/>
      <c r="HJ7" s="52"/>
      <c r="HK7" s="52"/>
      <c r="HL7" s="52"/>
      <c r="HM7" s="52"/>
      <c r="HN7" s="52"/>
      <c r="HO7" s="52"/>
      <c r="HP7" s="52"/>
      <c r="HQ7" s="52"/>
      <c r="HR7" s="52"/>
      <c r="HS7" s="52"/>
      <c r="HT7" s="52"/>
      <c r="HU7" s="52"/>
      <c r="HV7" s="52"/>
      <c r="HW7" s="52"/>
      <c r="HX7" s="52"/>
      <c r="HY7" s="52"/>
      <c r="HZ7" s="52"/>
      <c r="IA7" s="52"/>
      <c r="IB7" s="52"/>
      <c r="IC7" s="52"/>
      <c r="ID7" s="52"/>
      <c r="IE7" s="52"/>
      <c r="IF7" s="52"/>
      <c r="IG7" s="52"/>
      <c r="IH7" s="52"/>
      <c r="II7" s="52"/>
      <c r="IJ7" s="52"/>
      <c r="IK7" s="52"/>
      <c r="IL7" s="52"/>
      <c r="IM7" s="52"/>
      <c r="IN7" s="52"/>
      <c r="IO7" s="52"/>
      <c r="IP7" s="52"/>
      <c r="IQ7" s="52"/>
      <c r="IR7" s="52"/>
      <c r="IS7" s="52"/>
      <c r="IT7" s="52"/>
      <c r="IU7" s="52"/>
      <c r="IV7" s="52"/>
    </row>
    <row r="8" spans="1:256" ht="30" customHeight="1">
      <c r="A8" s="128" t="s">
        <v>303</v>
      </c>
      <c r="B8" s="129"/>
      <c r="C8" s="129"/>
      <c r="D8" s="129"/>
      <c r="E8" s="129"/>
      <c r="F8" s="129"/>
      <c r="G8" s="129"/>
      <c r="H8" s="129"/>
      <c r="I8" s="129"/>
      <c r="J8" s="129"/>
      <c r="K8" s="129"/>
      <c r="L8" s="129"/>
      <c r="M8" s="129"/>
      <c r="N8" s="129"/>
      <c r="O8" s="129"/>
    </row>
  </sheetData>
  <mergeCells count="20">
    <mergeCell ref="A8:O8"/>
    <mergeCell ref="D5:D6"/>
    <mergeCell ref="E5:E6"/>
    <mergeCell ref="F5:F6"/>
    <mergeCell ref="G5:J5"/>
    <mergeCell ref="K5:N5"/>
    <mergeCell ref="O5:O6"/>
    <mergeCell ref="A2:R2"/>
    <mergeCell ref="H3:J3"/>
    <mergeCell ref="L3:N3"/>
    <mergeCell ref="P3:R3"/>
    <mergeCell ref="A4:A6"/>
    <mergeCell ref="B4:E4"/>
    <mergeCell ref="F4:N4"/>
    <mergeCell ref="O4:R4"/>
    <mergeCell ref="B5:B6"/>
    <mergeCell ref="C5:C6"/>
    <mergeCell ref="P5:P6"/>
    <mergeCell ref="Q5:Q6"/>
    <mergeCell ref="R5:R6"/>
  </mergeCells>
  <phoneticPr fontId="3" type="noConversion"/>
  <printOptions horizontalCentered="1"/>
  <pageMargins left="0.6692913385826772" right="0.6692913385826772" top="0.6692913385826772" bottom="0.6692913385826772" header="0.39370078740157483" footer="0.31496062992125984"/>
  <pageSetup paperSize="9" fitToHeight="0" orientation="landscape" blackAndWhite="1" verticalDpi="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G20"/>
  <sheetViews>
    <sheetView showZeros="0" workbookViewId="0">
      <selection activeCell="D18" sqref="D18"/>
    </sheetView>
  </sheetViews>
  <sheetFormatPr defaultColWidth="8.59765625" defaultRowHeight="15.6"/>
  <cols>
    <col min="1" max="1" width="8.3984375" style="16" customWidth="1"/>
    <col min="2" max="3" width="6.59765625" style="16" customWidth="1"/>
    <col min="4" max="4" width="30.59765625" style="16" customWidth="1"/>
    <col min="5" max="7" width="22.59765625" style="16" customWidth="1"/>
    <col min="8" max="16384" width="8.59765625" style="16"/>
  </cols>
  <sheetData>
    <row r="1" spans="1:7">
      <c r="A1" s="102" t="s">
        <v>304</v>
      </c>
      <c r="B1" s="102"/>
      <c r="C1" s="102"/>
      <c r="E1" s="102"/>
      <c r="F1" s="102"/>
      <c r="G1" s="102"/>
    </row>
    <row r="2" spans="1:7" ht="24">
      <c r="A2" s="74" t="s">
        <v>305</v>
      </c>
      <c r="B2" s="74"/>
      <c r="C2" s="74"/>
      <c r="D2" s="74"/>
      <c r="E2" s="74"/>
      <c r="F2" s="74"/>
      <c r="G2" s="74"/>
    </row>
    <row r="3" spans="1:7" s="18" customFormat="1" ht="20.55" customHeight="1">
      <c r="A3" s="4"/>
      <c r="B3" s="4"/>
      <c r="C3" s="6"/>
      <c r="D3" s="6"/>
      <c r="E3" s="6"/>
      <c r="F3" s="6"/>
      <c r="G3" s="5" t="s">
        <v>306</v>
      </c>
    </row>
    <row r="4" spans="1:7" s="2" customFormat="1" ht="20.100000000000001" customHeight="1">
      <c r="A4" s="76" t="s">
        <v>307</v>
      </c>
      <c r="B4" s="76"/>
      <c r="C4" s="76"/>
      <c r="D4" s="76"/>
      <c r="E4" s="80" t="s">
        <v>308</v>
      </c>
      <c r="F4" s="94" t="s">
        <v>113</v>
      </c>
      <c r="G4" s="94" t="s">
        <v>114</v>
      </c>
    </row>
    <row r="5" spans="1:7" s="2" customFormat="1" ht="20.100000000000001" customHeight="1">
      <c r="A5" s="95" t="s">
        <v>81</v>
      </c>
      <c r="B5" s="78"/>
      <c r="C5" s="96"/>
      <c r="D5" s="21" t="s">
        <v>82</v>
      </c>
      <c r="E5" s="80"/>
      <c r="F5" s="94"/>
      <c r="G5" s="94"/>
    </row>
    <row r="6" spans="1:7" s="2" customFormat="1" ht="20.100000000000001" customHeight="1">
      <c r="A6" s="7" t="s">
        <v>83</v>
      </c>
      <c r="B6" s="7" t="s">
        <v>84</v>
      </c>
      <c r="C6" s="7" t="s">
        <v>85</v>
      </c>
      <c r="D6" s="22" t="s">
        <v>308</v>
      </c>
      <c r="E6" s="64">
        <f t="shared" ref="E6:E11" si="0">SUM(F6:G6)</f>
        <v>0</v>
      </c>
      <c r="F6" s="64"/>
      <c r="G6" s="64"/>
    </row>
    <row r="7" spans="1:7" s="2" customFormat="1" ht="20.100000000000001" customHeight="1">
      <c r="A7" s="58"/>
      <c r="B7" s="58"/>
      <c r="C7" s="58"/>
      <c r="D7" s="60" t="s">
        <v>322</v>
      </c>
      <c r="E7" s="64">
        <f t="shared" si="0"/>
        <v>0</v>
      </c>
      <c r="F7" s="11"/>
      <c r="G7" s="11"/>
    </row>
    <row r="8" spans="1:7" s="2" customFormat="1" ht="20.100000000000001" customHeight="1">
      <c r="A8" s="58"/>
      <c r="B8" s="58"/>
      <c r="C8" s="58"/>
      <c r="D8" s="60"/>
      <c r="E8" s="64">
        <f t="shared" si="0"/>
        <v>0</v>
      </c>
      <c r="F8" s="11"/>
      <c r="G8" s="11"/>
    </row>
    <row r="9" spans="1:7" s="2" customFormat="1" ht="20.100000000000001" customHeight="1">
      <c r="A9" s="59"/>
      <c r="B9" s="59"/>
      <c r="C9" s="59"/>
      <c r="D9" s="61"/>
      <c r="E9" s="64">
        <f t="shared" si="0"/>
        <v>0</v>
      </c>
      <c r="F9" s="11"/>
      <c r="G9" s="11"/>
    </row>
    <row r="10" spans="1:7" s="2" customFormat="1" ht="20.100000000000001" customHeight="1">
      <c r="A10" s="58"/>
      <c r="B10" s="58"/>
      <c r="C10" s="58"/>
      <c r="D10" s="60"/>
      <c r="E10" s="64">
        <f t="shared" si="0"/>
        <v>0</v>
      </c>
      <c r="F10" s="11"/>
      <c r="G10" s="11"/>
    </row>
    <row r="11" spans="1:7" s="2" customFormat="1" ht="20.100000000000001" customHeight="1">
      <c r="A11" s="59"/>
      <c r="B11" s="59"/>
      <c r="C11" s="59"/>
      <c r="D11" s="61"/>
      <c r="E11" s="64">
        <f t="shared" si="0"/>
        <v>0</v>
      </c>
      <c r="F11" s="11"/>
      <c r="G11" s="11"/>
    </row>
    <row r="12" spans="1:7" s="2" customFormat="1" ht="20.100000000000001" customHeight="1">
      <c r="A12" s="59"/>
      <c r="B12" s="59"/>
      <c r="C12" s="59"/>
      <c r="D12" s="61"/>
      <c r="E12" s="64">
        <f t="shared" ref="E12:E19" si="1">SUM(F12:G12)</f>
        <v>0</v>
      </c>
      <c r="F12" s="11"/>
      <c r="G12" s="11"/>
    </row>
    <row r="13" spans="1:7" s="2" customFormat="1" ht="20.100000000000001" customHeight="1">
      <c r="A13" s="59"/>
      <c r="B13" s="59"/>
      <c r="C13" s="59"/>
      <c r="D13" s="61"/>
      <c r="E13" s="64">
        <f t="shared" si="1"/>
        <v>0</v>
      </c>
      <c r="F13" s="11"/>
      <c r="G13" s="11"/>
    </row>
    <row r="14" spans="1:7" s="2" customFormat="1" ht="20.100000000000001" customHeight="1">
      <c r="A14" s="59"/>
      <c r="B14" s="59"/>
      <c r="C14" s="59"/>
      <c r="D14" s="61"/>
      <c r="E14" s="64">
        <f t="shared" si="1"/>
        <v>0</v>
      </c>
      <c r="F14" s="11"/>
      <c r="G14" s="11"/>
    </row>
    <row r="15" spans="1:7" s="2" customFormat="1" ht="20.100000000000001" customHeight="1">
      <c r="A15" s="59"/>
      <c r="B15" s="59"/>
      <c r="C15" s="59"/>
      <c r="D15" s="61"/>
      <c r="E15" s="64">
        <f t="shared" si="1"/>
        <v>0</v>
      </c>
      <c r="F15" s="11"/>
      <c r="G15" s="11"/>
    </row>
    <row r="16" spans="1:7" s="2" customFormat="1" ht="20.100000000000001" customHeight="1">
      <c r="A16" s="59"/>
      <c r="B16" s="59"/>
      <c r="C16" s="59"/>
      <c r="D16" s="61"/>
      <c r="E16" s="64">
        <f t="shared" si="1"/>
        <v>0</v>
      </c>
      <c r="F16" s="11"/>
      <c r="G16" s="11"/>
    </row>
    <row r="17" spans="1:7" s="2" customFormat="1" ht="20.100000000000001" customHeight="1">
      <c r="A17" s="59"/>
      <c r="B17" s="59"/>
      <c r="C17" s="59"/>
      <c r="D17" s="61"/>
      <c r="E17" s="64">
        <f t="shared" si="1"/>
        <v>0</v>
      </c>
      <c r="F17" s="11"/>
      <c r="G17" s="11"/>
    </row>
    <row r="18" spans="1:7" s="2" customFormat="1" ht="20.100000000000001" customHeight="1">
      <c r="A18" s="59"/>
      <c r="B18" s="59"/>
      <c r="C18" s="59"/>
      <c r="D18" s="61"/>
      <c r="E18" s="64">
        <f t="shared" si="1"/>
        <v>0</v>
      </c>
      <c r="F18" s="11"/>
      <c r="G18" s="11"/>
    </row>
    <row r="19" spans="1:7" s="2" customFormat="1" ht="20.100000000000001" customHeight="1">
      <c r="A19" s="59"/>
      <c r="B19" s="59"/>
      <c r="C19" s="59"/>
      <c r="D19" s="24"/>
      <c r="E19" s="64">
        <f t="shared" si="1"/>
        <v>0</v>
      </c>
      <c r="F19" s="11"/>
      <c r="G19" s="11"/>
    </row>
    <row r="20" spans="1:7" ht="46.95" customHeight="1">
      <c r="A20" s="77" t="s">
        <v>312</v>
      </c>
      <c r="B20" s="77"/>
      <c r="C20" s="77"/>
      <c r="D20" s="77"/>
      <c r="E20" s="77"/>
      <c r="F20" s="77"/>
      <c r="G20" s="77"/>
    </row>
  </sheetData>
  <mergeCells count="9">
    <mergeCell ref="A20:G20"/>
    <mergeCell ref="A1:C1"/>
    <mergeCell ref="E1:G1"/>
    <mergeCell ref="A2:G2"/>
    <mergeCell ref="A4:D4"/>
    <mergeCell ref="E4:E5"/>
    <mergeCell ref="F4:F5"/>
    <mergeCell ref="G4:G5"/>
    <mergeCell ref="A5:C5"/>
  </mergeCells>
  <phoneticPr fontId="3" type="noConversion"/>
  <printOptions horizontalCentered="1"/>
  <pageMargins left="0.6692913385826772" right="0.6692913385826772" top="0.6692913385826772" bottom="0.6692913385826772" header="0.39370078740157483" footer="0.31496062992125984"/>
  <pageSetup paperSize="9" fitToHeight="0" orientation="landscape" blackAndWhite="1"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命名范围</vt:lpstr>
      </vt:variant>
      <vt:variant>
        <vt:i4>9</vt:i4>
      </vt:variant>
    </vt:vector>
  </HeadingPairs>
  <TitlesOfParts>
    <vt:vector size="17" baseType="lpstr">
      <vt:lpstr>01表 收支总体情况表</vt:lpstr>
      <vt:lpstr>02表 收入总体情况表（自动）</vt:lpstr>
      <vt:lpstr>03表 支出总体情况表</vt:lpstr>
      <vt:lpstr>04表 财政拨款收支总体情况表</vt:lpstr>
      <vt:lpstr>05表 一般公共预算支出情况表</vt:lpstr>
      <vt:lpstr>06表 一般公共预算基本支出情况表（机关）自动</vt:lpstr>
      <vt:lpstr>07表 一般公共预算“三公”经费支出预算表</vt:lpstr>
      <vt:lpstr>08表 政府性基金预算支出情况表</vt:lpstr>
      <vt:lpstr>'01表 收支总体情况表'!Print_Area</vt:lpstr>
      <vt:lpstr>'02表 收入总体情况表（自动）'!Print_Area</vt:lpstr>
      <vt:lpstr>'03表 支出总体情况表'!Print_Area</vt:lpstr>
      <vt:lpstr>'04表 财政拨款收支总体情况表'!Print_Area</vt:lpstr>
      <vt:lpstr>'05表 一般公共预算支出情况表'!Print_Area</vt:lpstr>
      <vt:lpstr>'06表 一般公共预算基本支出情况表（机关）自动'!Print_Area</vt:lpstr>
      <vt:lpstr>'07表 一般公共预算“三公”经费支出预算表'!Print_Area</vt:lpstr>
      <vt:lpstr>'08表 政府性基金预算支出情况表'!Print_Area</vt:lpstr>
      <vt:lpstr>'06表 一般公共预算基本支出情况表（机关）自动'!Print_Titles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刘英杰</dc:creator>
  <cp:lastModifiedBy>adminst</cp:lastModifiedBy>
  <cp:lastPrinted>2018-02-06T05:46:41Z</cp:lastPrinted>
  <dcterms:created xsi:type="dcterms:W3CDTF">2018-02-06T03:48:15Z</dcterms:created>
  <dcterms:modified xsi:type="dcterms:W3CDTF">2018-02-11T01:33:07Z</dcterms:modified>
</cp:coreProperties>
</file>