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4" firstSheet="12" activeTab="15"/>
  </bookViews>
  <sheets>
    <sheet name="封面" sheetId="1" r:id="rId1"/>
    <sheet name="表01 部门预算收支总表" sheetId="2" r:id="rId2"/>
    <sheet name="表02 收入预算表" sheetId="3" r:id="rId3"/>
    <sheet name="表03 支出预算表" sheetId="4" r:id="rId4"/>
    <sheet name="表04 一般公共预算支出表(功能分类)" sheetId="5" r:id="rId5"/>
    <sheet name="表05 政府性基金支出预算表" sheetId="6" r:id="rId6"/>
    <sheet name="表06 一般公共预算支出表（经济分类）" sheetId="7" r:id="rId7"/>
    <sheet name="表06-1 工资福利支出预算表（经济分类)" sheetId="8" r:id="rId8"/>
    <sheet name="表06-2 商品和服务支出预算表（经济分类)" sheetId="9" r:id="rId9"/>
    <sheet name="表06-3 对个人和家庭补助支出预算表（经济分类)" sheetId="10" r:id="rId10"/>
    <sheet name="表06-4 其他资本性支出预算表（经济分类)" sheetId="11" r:id="rId11"/>
    <sheet name="表07 政府采购支出预算明细表" sheetId="12" r:id="rId12"/>
    <sheet name="表08 “三公”经费支出预算表" sheetId="13" r:id="rId13"/>
    <sheet name="表09 财政拨款收支预算总表" sheetId="14" r:id="rId14"/>
    <sheet name="表10 一般公共预算基本支出表（经济分类）" sheetId="15" r:id="rId15"/>
    <sheet name="表11一般公共预算“三公”经费支出表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<sst xmlns="http://schemas.openxmlformats.org/spreadsheetml/2006/main" count="526" uniqueCount="275">
  <si>
    <t>2016年部门预算表</t>
  </si>
  <si>
    <t>表01</t>
  </si>
  <si>
    <r>
      <t xml:space="preserve"> </t>
    </r>
    <r>
      <rPr>
        <sz val="18"/>
        <rFont val="方正小标宋简体"/>
        <family val="4"/>
      </rPr>
      <t>2016年荣成市部门收支预算总表</t>
    </r>
  </si>
  <si>
    <t>单位：千元</t>
  </si>
  <si>
    <t>收   入   部   分</t>
  </si>
  <si>
    <t>支  出  部  分</t>
  </si>
  <si>
    <t>收  入  来  源</t>
  </si>
  <si>
    <t>本年
预算数</t>
  </si>
  <si>
    <t>公共财政预算</t>
  </si>
  <si>
    <t>基金预算</t>
  </si>
  <si>
    <t>项      目</t>
  </si>
  <si>
    <t>一、一般公共预算收入</t>
  </si>
  <si>
    <t>一、一般公共服务</t>
  </si>
  <si>
    <t>一、文化体育与传媒支出</t>
  </si>
  <si>
    <t xml:space="preserve">   1、经费拨款（补助）</t>
  </si>
  <si>
    <t>二、外交支出</t>
  </si>
  <si>
    <t>二、社会保障和就业支出</t>
  </si>
  <si>
    <t xml:space="preserve">   2、行政事业性收费（专项收入）</t>
  </si>
  <si>
    <t>三、国防支出</t>
  </si>
  <si>
    <t>三、节能环保支出</t>
  </si>
  <si>
    <t xml:space="preserve">   3、罚没款收入</t>
  </si>
  <si>
    <t>四、公共安全支出</t>
  </si>
  <si>
    <t>四、城乡社区支出</t>
  </si>
  <si>
    <t xml:space="preserve">   4、国有资产有偿使用收入</t>
  </si>
  <si>
    <t>五、教育支出</t>
  </si>
  <si>
    <t>五、农林水支出</t>
  </si>
  <si>
    <t>二、基金收入</t>
  </si>
  <si>
    <t>六、科学技术支出</t>
  </si>
  <si>
    <t>六、交通运输支出</t>
  </si>
  <si>
    <t>三、财政专户管理资金</t>
  </si>
  <si>
    <t>七、文化体育与传媒支出</t>
  </si>
  <si>
    <t>七、资源勘探信息等支出</t>
  </si>
  <si>
    <t>四、事业单位经营收入</t>
  </si>
  <si>
    <t>八、社会保障和就业支出</t>
  </si>
  <si>
    <t>八、商业服务业等支出</t>
  </si>
  <si>
    <t>五、其他收入</t>
  </si>
  <si>
    <t>九、医疗卫生与计划生育支出</t>
  </si>
  <si>
    <t>九、其他支出</t>
  </si>
  <si>
    <t>六、提取水利基金</t>
  </si>
  <si>
    <t>十、节能环保支出</t>
  </si>
  <si>
    <t>七、政府集中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</si>
  <si>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</si>
  <si>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</si>
  <si>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</si>
  <si>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</si>
  <si>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</si>
  <si>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</si>
  <si>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</si>
  <si>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</si>
  <si>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</si>
  <si>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</si>
  <si>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</si>
  <si>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收入合计</t>
  </si>
  <si>
    <t>支出合计</t>
  </si>
  <si>
    <t>支出总计</t>
  </si>
  <si>
    <t>表02</t>
  </si>
  <si>
    <t>2016年荣成市部门收入预算表</t>
  </si>
  <si>
    <t>单位：千元</t>
  </si>
  <si>
    <t>科目编码</t>
  </si>
  <si>
    <t>科目名称</t>
  </si>
  <si>
    <t>合计</t>
  </si>
  <si>
    <t>一般公共预算收入</t>
  </si>
  <si>
    <t>基金
收入</t>
  </si>
  <si>
    <t>财政专户
管理资金</t>
  </si>
  <si>
    <t>事业单位
经营收入</t>
  </si>
  <si>
    <t>其他
收入</t>
  </si>
  <si>
    <t>备注</t>
  </si>
  <si>
    <t>类</t>
  </si>
  <si>
    <t>款</t>
  </si>
  <si>
    <t>项</t>
  </si>
  <si>
    <t>栏次</t>
  </si>
  <si>
    <t>表03</t>
  </si>
  <si>
    <t>2016年荣成市部门支出预算表</t>
  </si>
  <si>
    <t>合计</t>
  </si>
  <si>
    <t>基本支出</t>
  </si>
  <si>
    <t>项目支出</t>
  </si>
  <si>
    <t>上缴上级支出</t>
  </si>
  <si>
    <t>经营支出</t>
  </si>
  <si>
    <t>对附属单位
补助支出</t>
  </si>
  <si>
    <t>栏次</t>
  </si>
  <si>
    <t>合计</t>
  </si>
  <si>
    <t>表04</t>
  </si>
  <si>
    <t>基本支出</t>
  </si>
  <si>
    <t>项目支出</t>
  </si>
  <si>
    <t>其他支出</t>
  </si>
  <si>
    <t>备注</t>
  </si>
  <si>
    <t>表05</t>
  </si>
  <si>
    <t>2016年荣成市部门政府性基金支出预算表</t>
  </si>
  <si>
    <t>单位：千元</t>
  </si>
  <si>
    <t>合计</t>
  </si>
  <si>
    <t>上年结转</t>
  </si>
  <si>
    <t>2016年政府性基金支出预算</t>
  </si>
  <si>
    <t>备注</t>
  </si>
  <si>
    <t>小计</t>
  </si>
  <si>
    <t>表06</t>
  </si>
  <si>
    <t>单位：千元</t>
  </si>
  <si>
    <t>项目类型</t>
  </si>
  <si>
    <t>总 计</t>
  </si>
  <si>
    <t>工资福利支出</t>
  </si>
  <si>
    <t>商品和服
务支出</t>
  </si>
  <si>
    <t>对个人和家庭的补助</t>
  </si>
  <si>
    <t>对企事业单位的补贴</t>
  </si>
  <si>
    <t>转移性支出</t>
  </si>
  <si>
    <t>赠与</t>
  </si>
  <si>
    <t>债务利
息支出</t>
  </si>
  <si>
    <t>债务还
本支出</t>
  </si>
  <si>
    <t>基本建
设支出</t>
  </si>
  <si>
    <t>其他资本性支出</t>
  </si>
  <si>
    <t>贷款转贷及产权参股</t>
  </si>
  <si>
    <t>**</t>
  </si>
  <si>
    <t>合计</t>
  </si>
  <si>
    <t>市级专项支出</t>
  </si>
  <si>
    <t>表06-1</t>
  </si>
  <si>
    <t>2016年荣成市部门工资福利支出预算表(经济分类)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</si>
  <si>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</si>
  <si>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</si>
  <si>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</si>
  <si>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</si>
  <si>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</si>
  <si>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</si>
  <si>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</si>
  <si>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表06-2</t>
  </si>
  <si>
    <t>2016年荣成市部门商品和服务支出预算表(经济分类)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</si>
  <si>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</si>
  <si>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</si>
  <si>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</si>
  <si>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</si>
  <si>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</si>
  <si>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</si>
  <si>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</si>
  <si>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</si>
  <si>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</si>
  <si>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</si>
  <si>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</si>
  <si>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</si>
  <si>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</si>
  <si>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</si>
  <si>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</si>
  <si>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</si>
  <si>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</si>
  <si>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</si>
  <si>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
经费</t>
  </si>
  <si>
    <t>福利费</t>
  </si>
  <si>
    <t>其他交通工具运行维护</t>
  </si>
  <si>
    <t>因公出国（境）费用</t>
  </si>
  <si>
    <t>公务接待费</t>
  </si>
  <si>
    <t>公务用车运行维护费</t>
  </si>
  <si>
    <t>其他商品和服务支出</t>
  </si>
  <si>
    <t>表06-3</t>
  </si>
  <si>
    <t>2016年荣成市部门对个人和家庭补助支出预算表(经济分类)</t>
  </si>
  <si>
    <t>离休费</t>
  </si>
  <si>
    <t>退休费</t>
  </si>
  <si>
    <t>退职
(役)费</t>
  </si>
  <si>
    <t>抚恤和生活补助</t>
  </si>
  <si>
    <t>救济费</t>
  </si>
  <si>
    <t>医疗费</t>
  </si>
  <si>
    <t>助学金</t>
  </si>
  <si>
    <t>奖励金</t>
  </si>
  <si>
    <t>住房
公积金</t>
  </si>
  <si>
    <t>住房
补贴</t>
  </si>
  <si>
    <t>其他对个人和
家庭的补助支出</t>
  </si>
  <si>
    <t>表06-4</t>
  </si>
  <si>
    <t>2016年荣成市部门其他资本性支出预算表(经济分类)</t>
  </si>
  <si>
    <t>房屋建筑物购建</t>
  </si>
  <si>
    <t>办公设
备购置</t>
  </si>
  <si>
    <t>专用设
备购置</t>
  </si>
  <si>
    <t>基础设
施建设</t>
  </si>
  <si>
    <t>大型
修缮</t>
  </si>
  <si>
    <t>信息网络购建</t>
  </si>
  <si>
    <t>物资
储备</t>
  </si>
  <si>
    <t>土地
补偿</t>
  </si>
  <si>
    <t>安置
补助</t>
  </si>
  <si>
    <t>地上附着物和青苗补偿</t>
  </si>
  <si>
    <t xml:space="preserve">拆迁
补偿 </t>
  </si>
  <si>
    <t>公务用车购置</t>
  </si>
  <si>
    <t>其他交通工具购置</t>
  </si>
  <si>
    <t>其他资本性支出</t>
  </si>
  <si>
    <t>表07</t>
  </si>
  <si>
    <t>2016年荣成市部门政府采购支出预算明细表</t>
  </si>
  <si>
    <t>采购数量</t>
  </si>
  <si>
    <t>资金来源</t>
  </si>
  <si>
    <t>备注</t>
  </si>
  <si>
    <t>品目名称</t>
  </si>
  <si>
    <t>本级
财力</t>
  </si>
  <si>
    <t>行政事业性
收费安排</t>
  </si>
  <si>
    <t>罚没
收入安排</t>
  </si>
  <si>
    <t>国有资产有偿使用收入安排</t>
  </si>
  <si>
    <t>财政专户
资金安排</t>
  </si>
  <si>
    <t>其他
收入安排</t>
  </si>
  <si>
    <t>表08</t>
  </si>
  <si>
    <t>2016年荣成市部门“三公”经费支出预算明细表</t>
  </si>
  <si>
    <t>单位：千元</t>
  </si>
  <si>
    <t>合计</t>
  </si>
  <si>
    <t>因公出国（境）经费</t>
  </si>
  <si>
    <t>公务用车购置和运行维护费</t>
  </si>
  <si>
    <t>公务接待费</t>
  </si>
  <si>
    <t>备注</t>
  </si>
  <si>
    <t>小计</t>
  </si>
  <si>
    <t>公务用车购置经费</t>
  </si>
  <si>
    <t>公务用车运行维护费</t>
  </si>
  <si>
    <t>第二部分</t>
  </si>
  <si>
    <t>备注：项目类型分为“基本支出”、“项目支出”、“市级专项支出”，填表时必须使用“下拉框”选择；</t>
  </si>
  <si>
    <t>01</t>
  </si>
  <si>
    <t>行政运行</t>
  </si>
  <si>
    <t>04</t>
  </si>
  <si>
    <t>疾病预防控制机构</t>
  </si>
  <si>
    <t>02</t>
  </si>
  <si>
    <t>卫生监督机构</t>
  </si>
  <si>
    <t>99</t>
  </si>
  <si>
    <t>其他医疗卫生与计划生育管理事务支出</t>
  </si>
  <si>
    <t>其他医疗卫生与计划生育支出</t>
  </si>
  <si>
    <t>07</t>
  </si>
  <si>
    <t>16</t>
  </si>
  <si>
    <t>计划生育机构</t>
  </si>
  <si>
    <t>07</t>
  </si>
  <si>
    <t>17</t>
  </si>
  <si>
    <t>计划生育服务</t>
  </si>
  <si>
    <t>06</t>
  </si>
  <si>
    <t>妇产医院</t>
  </si>
  <si>
    <t>04</t>
  </si>
  <si>
    <t>08</t>
  </si>
  <si>
    <t>基本公共卫生服务</t>
  </si>
  <si>
    <t>03</t>
  </si>
  <si>
    <t>99</t>
  </si>
  <si>
    <t>其他基层医疗卫生机构支出</t>
  </si>
  <si>
    <t>09</t>
  </si>
  <si>
    <t>重大公共卫生专项</t>
  </si>
  <si>
    <t>05</t>
  </si>
  <si>
    <t>10</t>
  </si>
  <si>
    <t>疾病应急救助</t>
  </si>
  <si>
    <t>02</t>
  </si>
  <si>
    <t>传染病医院</t>
  </si>
  <si>
    <t>02</t>
  </si>
  <si>
    <t>其他公立医院支出</t>
  </si>
  <si>
    <t>应急救治机构</t>
  </si>
  <si>
    <t>其他医疗保障支出</t>
  </si>
  <si>
    <t>其他计划生育事务支出</t>
  </si>
  <si>
    <t>事业单位医疗</t>
  </si>
  <si>
    <t>单位名称：荣成市卫生和计划生育局</t>
  </si>
  <si>
    <t>荣成市卫生和计划生育局</t>
  </si>
  <si>
    <t>台式计算机</t>
  </si>
  <si>
    <t>激光打印机</t>
  </si>
  <si>
    <t>电视机</t>
  </si>
  <si>
    <t>热水器</t>
  </si>
  <si>
    <t>档案柜</t>
  </si>
  <si>
    <t>家具一宗</t>
  </si>
  <si>
    <t>空调</t>
  </si>
  <si>
    <t>原子荧光分光光度计</t>
  </si>
  <si>
    <t>医用LED观片灯</t>
  </si>
  <si>
    <t>二氧化氯测量计</t>
  </si>
  <si>
    <t>台式浊度仪</t>
  </si>
  <si>
    <t>电冰箱</t>
  </si>
  <si>
    <t>片子柜</t>
  </si>
  <si>
    <t>其他医疗卫生与计划生育管理事务支出</t>
  </si>
  <si>
    <r>
      <t xml:space="preserve"> </t>
    </r>
    <r>
      <rPr>
        <sz val="18"/>
        <rFont val="方正小标宋简体"/>
        <family val="4"/>
      </rPr>
      <t>2016年荣成市部门财政拨款收支预算总表</t>
    </r>
  </si>
  <si>
    <t>本年预算数</t>
  </si>
  <si>
    <t>一般公共预算
财政拨款</t>
  </si>
  <si>
    <t>政府性基金预算
财政拨款</t>
  </si>
  <si>
    <t>二、政府性基金收入</t>
  </si>
  <si>
    <t xml:space="preserve"> 2016年荣成市部门一般公共预算基本支出表（经济分类）</t>
  </si>
  <si>
    <t>2016年荣成市部门一般公共预算“三公”经费支出预算明细表</t>
  </si>
  <si>
    <t>单位：千元</t>
  </si>
  <si>
    <t>合计</t>
  </si>
  <si>
    <t>因公出国（境）经费</t>
  </si>
  <si>
    <t>备注</t>
  </si>
  <si>
    <t>公务用车购置经费</t>
  </si>
  <si>
    <t>表09</t>
  </si>
  <si>
    <t>表10</t>
  </si>
  <si>
    <t>表11</t>
  </si>
  <si>
    <t>2016年荣成市部门一般公共预算支出表（功能分类）</t>
  </si>
  <si>
    <t>无</t>
  </si>
  <si>
    <t>2016年荣成市部门一般公共预算支出表（经济分类）</t>
  </si>
  <si>
    <t>基本支出</t>
  </si>
  <si>
    <t>荣成市卫生和计划生育局</t>
  </si>
  <si>
    <t>荣成市卫生和计划生育局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</si>
</sst>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_(&quot;$&quot;* #,##0_);_(&quot;$&quot;* \(#,##0\);_(&quot;$&quot;* &quot;-&quot;_);_(@_)"/>
    <numFmt numFmtId="179" formatCode="#,##0&quot;￥&quot;;[Red]\-#,##0&quot;￥&quot;"/>
    <numFmt numFmtId="180" formatCode="_(* #,##0.00_);_(* \(#,##0.00\);_(* &quot;-&quot;??_);_(@_)"/>
    <numFmt numFmtId="181" formatCode="_-&quot;$&quot;* #,##0_-;\-&quot;$&quot;* #,##0_-;_-&quot;$&quot;* &quot;-&quot;_-;_-@_-"/>
    <numFmt numFmtId="182" formatCode="_ &quot;\&quot;* #,##0.00_ ;_ &quot;\&quot;* &quot;\&quot;&quot;\&quot;&quot;\&quot;&quot;\&quot;&quot;\&quot;&quot;\&quot;&quot;\&quot;&quot;\&quot;&quot;\&quot;&quot;\&quot;&quot;\&quot;&quot;\&quot;&quot;\&quot;&quot;\&quot;&quot;\&quot;&quot;\&quot;&quot;\&quot;\-#,##0.00_ ;_ &quot;\&quot;* &quot;-&quot;??_ ;_ @_ "/>
    <numFmt numFmtId="183" formatCode="#,##0&quot;￥&quot;;\-#,##0&quot;￥&quot;"/>
    <numFmt numFmtId="184" formatCode="&quot;\&quot;#,##0;&quot;\&quot;&quot;\&quot;&quot;\&quot;&quot;\&quot;&quot;\&quot;&quot;\&quot;&quot;\&quot;&quot;\&quot;&quot;\&quot;&quot;\&quot;&quot;\&quot;&quot;\&quot;\-#,##0"/>
    <numFmt numFmtId="185" formatCode="&quot;\&quot;#,##0;[Red]&quot;\&quot;&quot;\&quot;&quot;\&quot;&quot;\&quot;&quot;\&quot;&quot;\&quot;&quot;\&quot;&quot;\&quot;&quot;\&quot;&quot;\&quot;&quot;\&quot;&quot;\&quot;\-#,##0"/>
    <numFmt numFmtId="186" formatCode="_-* #,##0_$_-;\-* #,##0_$_-;_-* &quot;-&quot;_$_-;_-@_-"/>
    <numFmt numFmtId="187" formatCode="_-* #,##0.00_$_-;\-* #,##0.00_$_-;_-* &quot;-&quot;??_$_-;_-@_-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.0"/>
  </numFmts>
  <fonts count="7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26"/>
      <name val="方正小标宋简体"/>
      <family val="4"/>
    </font>
    <font>
      <sz val="16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name val="楷体_GB2312"/>
      <family val="3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Arial"/>
      <family val="2"/>
    </font>
    <font>
      <sz val="10"/>
      <name val="BERNHARD"/>
      <family val="2"/>
    </font>
    <font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sz val="10"/>
      <name val="Arabic Transparent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8"/>
      <name val="Helv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1"/>
      <color indexed="17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12"/>
      <name val="Times New Roman"/>
      <family val="1"/>
    </font>
    <font>
      <sz val="12"/>
      <name val="Courier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94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0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60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9" borderId="0" applyNumberFormat="0" applyBorder="0" applyAlignment="0" applyProtection="0"/>
    <xf numFmtId="0" fontId="60" fillId="32" borderId="0" applyNumberFormat="0" applyBorder="0" applyAlignment="0" applyProtection="0"/>
    <xf numFmtId="0" fontId="18" fillId="10" borderId="0" applyNumberFormat="0" applyBorder="0" applyAlignment="0" applyProtection="0"/>
    <xf numFmtId="0" fontId="60" fillId="33" borderId="0" applyNumberFormat="0" applyBorder="0" applyAlignment="0" applyProtection="0"/>
    <xf numFmtId="0" fontId="18" fillId="23" borderId="0" applyNumberFormat="0" applyBorder="0" applyAlignment="0" applyProtection="0"/>
    <xf numFmtId="0" fontId="60" fillId="34" borderId="0" applyNumberFormat="0" applyBorder="0" applyAlignment="0" applyProtection="0"/>
    <xf numFmtId="0" fontId="18" fillId="20" borderId="0" applyNumberFormat="0" applyBorder="0" applyAlignment="0" applyProtection="0"/>
    <xf numFmtId="0" fontId="60" fillId="35" borderId="0" applyNumberFormat="0" applyBorder="0" applyAlignment="0" applyProtection="0"/>
    <xf numFmtId="0" fontId="18" fillId="29" borderId="0" applyNumberFormat="0" applyBorder="0" applyAlignment="0" applyProtection="0"/>
    <xf numFmtId="0" fontId="60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23" fillId="3" borderId="0" applyNumberFormat="0" applyBorder="0" applyAlignment="0" applyProtection="0"/>
    <xf numFmtId="178" fontId="12" fillId="0" borderId="0" applyFill="0" applyBorder="0" applyAlignment="0">
      <protection/>
    </xf>
    <xf numFmtId="0" fontId="26" fillId="20" borderId="1" applyNumberFormat="0" applyAlignment="0" applyProtection="0"/>
    <xf numFmtId="0" fontId="27" fillId="41" borderId="2" applyNumberFormat="0" applyAlignment="0" applyProtection="0"/>
    <xf numFmtId="41" fontId="36" fillId="0" borderId="0" applyFont="0" applyFill="0" applyBorder="0" applyAlignment="0" applyProtection="0"/>
    <xf numFmtId="179" fontId="12" fillId="0" borderId="0">
      <alignment/>
      <protection/>
    </xf>
    <xf numFmtId="180" fontId="36" fillId="0" borderId="0" applyFont="0" applyFill="0" applyBorder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181" fontId="36" fillId="0" borderId="0" applyFont="0" applyFill="0" applyBorder="0" applyAlignment="0" applyProtection="0"/>
    <xf numFmtId="182" fontId="12" fillId="0" borderId="0" applyFont="0" applyFill="0" applyBorder="0" applyAlignment="0" applyProtection="0"/>
    <xf numFmtId="180" fontId="12" fillId="0" borderId="0">
      <alignment/>
      <protection/>
    </xf>
    <xf numFmtId="0" fontId="38" fillId="0" borderId="0" applyProtection="0">
      <alignment/>
    </xf>
    <xf numFmtId="0" fontId="39" fillId="0" borderId="0">
      <alignment/>
      <protection locked="0"/>
    </xf>
    <xf numFmtId="183" fontId="12" fillId="0" borderId="0">
      <alignment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28" fillId="0" borderId="0" applyNumberForma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2" fontId="38" fillId="0" borderId="0" applyProtection="0">
      <alignment/>
    </xf>
    <xf numFmtId="0" fontId="24" fillId="4" borderId="0" applyNumberFormat="0" applyBorder="0" applyAlignment="0" applyProtection="0"/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Protection="0">
      <alignment/>
    </xf>
    <xf numFmtId="0" fontId="41" fillId="0" borderId="0" applyProtection="0">
      <alignment/>
    </xf>
    <xf numFmtId="0" fontId="33" fillId="7" borderId="1" applyNumberFormat="0" applyAlignment="0" applyProtection="0"/>
    <xf numFmtId="0" fontId="30" fillId="0" borderId="8" applyNumberFormat="0" applyFill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39" fillId="0" borderId="0">
      <alignment/>
      <protection locked="0"/>
    </xf>
    <xf numFmtId="0" fontId="43" fillId="0" borderId="0" applyNumberFormat="0">
      <alignment horizontal="right"/>
      <protection/>
    </xf>
    <xf numFmtId="0" fontId="31" fillId="23" borderId="0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1" fillId="12" borderId="9" applyNumberFormat="0" applyFont="0" applyAlignment="0" applyProtection="0"/>
    <xf numFmtId="0" fontId="32" fillId="20" borderId="10" applyNumberFormat="0" applyAlignment="0" applyProtection="0"/>
    <xf numFmtId="1" fontId="36" fillId="0" borderId="0">
      <alignment/>
      <protection/>
    </xf>
    <xf numFmtId="0" fontId="39" fillId="0" borderId="0">
      <alignment/>
      <protection locked="0"/>
    </xf>
    <xf numFmtId="38" fontId="47" fillId="0" borderId="0">
      <alignment/>
      <protection/>
    </xf>
    <xf numFmtId="0" fontId="19" fillId="0" borderId="0" applyNumberFormat="0" applyFill="0" applyBorder="0" applyAlignment="0" applyProtection="0"/>
    <xf numFmtId="0" fontId="39" fillId="0" borderId="11">
      <alignment/>
      <protection locked="0"/>
    </xf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48" fillId="0" borderId="13" applyNumberFormat="0" applyFill="0" applyAlignment="0" applyProtection="0"/>
    <xf numFmtId="0" fontId="63" fillId="0" borderId="14" applyNumberFormat="0" applyFill="0" applyAlignment="0" applyProtection="0"/>
    <xf numFmtId="0" fontId="49" fillId="0" borderId="6" applyNumberFormat="0" applyFill="0" applyAlignment="0" applyProtection="0"/>
    <xf numFmtId="0" fontId="64" fillId="0" borderId="15" applyNumberFormat="0" applyFill="0" applyAlignment="0" applyProtection="0"/>
    <xf numFmtId="0" fontId="50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17">
      <alignment horizontal="distributed" vertical="center" wrapText="1"/>
      <protection/>
    </xf>
    <xf numFmtId="0" fontId="65" fillId="4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66" fillId="4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5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7" fillId="0" borderId="18" applyNumberFormat="0" applyFill="0" applyAlignment="0" applyProtection="0"/>
    <xf numFmtId="0" fontId="25" fillId="0" borderId="19" applyNumberFormat="0" applyFill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44" borderId="20" applyNumberFormat="0" applyAlignment="0" applyProtection="0"/>
    <xf numFmtId="0" fontId="26" fillId="45" borderId="1" applyNumberFormat="0" applyAlignment="0" applyProtection="0"/>
    <xf numFmtId="0" fontId="69" fillId="46" borderId="21" applyNumberFormat="0" applyAlignment="0" applyProtection="0"/>
    <xf numFmtId="0" fontId="27" fillId="41" borderId="2" applyNumberFormat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30" fillId="0" borderId="8" applyNumberFormat="0" applyFill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>
      <alignment/>
      <protection/>
    </xf>
    <xf numFmtId="186" fontId="58" fillId="0" borderId="0" applyFont="0" applyFill="0" applyBorder="0" applyAlignment="0" applyProtection="0"/>
    <xf numFmtId="187" fontId="58" fillId="0" borderId="0" applyFont="0" applyFill="0" applyBorder="0" applyAlignment="0" applyProtection="0"/>
    <xf numFmtId="188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0" fontId="17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4" fillId="0" borderId="0">
      <alignment/>
      <protection/>
    </xf>
    <xf numFmtId="0" fontId="60" fillId="4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29" borderId="0" applyNumberFormat="0" applyBorder="0" applyAlignment="0" applyProtection="0"/>
    <xf numFmtId="0" fontId="60" fillId="48" borderId="0" applyNumberFormat="0" applyBorder="0" applyAlignment="0" applyProtection="0"/>
    <xf numFmtId="0" fontId="18" fillId="38" borderId="0" applyNumberFormat="0" applyBorder="0" applyAlignment="0" applyProtection="0"/>
    <xf numFmtId="0" fontId="60" fillId="4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0" fillId="50" borderId="0" applyNumberFormat="0" applyBorder="0" applyAlignment="0" applyProtection="0"/>
    <xf numFmtId="0" fontId="18" fillId="51" borderId="0" applyNumberFormat="0" applyBorder="0" applyAlignment="0" applyProtection="0"/>
    <xf numFmtId="0" fontId="60" fillId="52" borderId="0" applyNumberFormat="0" applyBorder="0" applyAlignment="0" applyProtection="0"/>
    <xf numFmtId="0" fontId="18" fillId="29" borderId="0" applyNumberFormat="0" applyBorder="0" applyAlignment="0" applyProtection="0"/>
    <xf numFmtId="0" fontId="60" fillId="53" borderId="0" applyNumberFormat="0" applyBorder="0" applyAlignment="0" applyProtection="0"/>
    <xf numFmtId="0" fontId="18" fillId="40" borderId="0" applyNumberFormat="0" applyBorder="0" applyAlignment="0" applyProtection="0"/>
    <xf numFmtId="0" fontId="73" fillId="54" borderId="0" applyNumberFormat="0" applyBorder="0" applyAlignment="0" applyProtection="0"/>
    <xf numFmtId="0" fontId="31" fillId="23" borderId="0" applyNumberFormat="0" applyBorder="0" applyAlignment="0" applyProtection="0"/>
    <xf numFmtId="0" fontId="74" fillId="44" borderId="23" applyNumberFormat="0" applyAlignment="0" applyProtection="0"/>
    <xf numFmtId="0" fontId="32" fillId="45" borderId="10" applyNumberFormat="0" applyAlignment="0" applyProtection="0"/>
    <xf numFmtId="0" fontId="75" fillId="55" borderId="20" applyNumberFormat="0" applyAlignment="0" applyProtection="0"/>
    <xf numFmtId="0" fontId="33" fillId="23" borderId="1" applyNumberFormat="0" applyAlignment="0" applyProtection="0"/>
    <xf numFmtId="1" fontId="7" fillId="0" borderId="17">
      <alignment vertical="center"/>
      <protection locked="0"/>
    </xf>
    <xf numFmtId="0" fontId="59" fillId="0" borderId="0">
      <alignment/>
      <protection/>
    </xf>
    <xf numFmtId="190" fontId="7" fillId="0" borderId="17">
      <alignment vertical="center"/>
      <protection locked="0"/>
    </xf>
    <xf numFmtId="0" fontId="15" fillId="0" borderId="0">
      <alignment/>
      <protection/>
    </xf>
    <xf numFmtId="0" fontId="36" fillId="0" borderId="0">
      <alignment/>
      <protection/>
    </xf>
    <xf numFmtId="0" fontId="35" fillId="0" borderId="0" applyNumberFormat="0" applyFill="0" applyBorder="0" applyAlignment="0" applyProtection="0"/>
    <xf numFmtId="0" fontId="1" fillId="56" borderId="24" applyNumberFormat="0" applyFont="0" applyAlignment="0" applyProtection="0"/>
    <xf numFmtId="0" fontId="12" fillId="12" borderId="9" applyNumberFormat="0" applyFont="0" applyAlignment="0" applyProtection="0"/>
  </cellStyleXfs>
  <cellXfs count="1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/>
    </xf>
    <xf numFmtId="40" fontId="10" fillId="0" borderId="0" xfId="202" applyNumberFormat="1" applyFont="1" applyFill="1" applyAlignment="1" applyProtection="1">
      <alignment vertical="center" wrapText="1"/>
      <protection locked="0"/>
    </xf>
    <xf numFmtId="40" fontId="10" fillId="0" borderId="0" xfId="202" applyNumberFormat="1" applyFont="1" applyFill="1" applyAlignment="1" applyProtection="1">
      <alignment horizontal="right" vertical="center"/>
      <protection locked="0"/>
    </xf>
    <xf numFmtId="0" fontId="12" fillId="0" borderId="0" xfId="163">
      <alignment/>
      <protection/>
    </xf>
    <xf numFmtId="40" fontId="10" fillId="0" borderId="0" xfId="202" applyNumberFormat="1" applyFont="1" applyFill="1" applyBorder="1" applyAlignment="1" applyProtection="1">
      <alignment horizontal="center" vertical="center" wrapText="1"/>
      <protection locked="0"/>
    </xf>
    <xf numFmtId="40" fontId="10" fillId="0" borderId="0" xfId="202" applyNumberFormat="1" applyFont="1" applyAlignment="1" applyProtection="1">
      <alignment horizontal="right" vertical="center" wrapText="1"/>
      <protection locked="0"/>
    </xf>
    <xf numFmtId="0" fontId="10" fillId="0" borderId="25" xfId="202" applyNumberFormat="1" applyFont="1" applyFill="1" applyBorder="1" applyAlignment="1" applyProtection="1">
      <alignment horizontal="left" vertical="center"/>
      <protection/>
    </xf>
    <xf numFmtId="40" fontId="10" fillId="0" borderId="25" xfId="20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2" applyFont="1" applyAlignment="1" applyProtection="1">
      <alignment vertical="center" wrapText="1"/>
      <protection locked="0"/>
    </xf>
    <xf numFmtId="49" fontId="10" fillId="0" borderId="26" xfId="20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2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0" fillId="0" borderId="0" xfId="163" applyFont="1">
      <alignment/>
      <protection/>
    </xf>
    <xf numFmtId="0" fontId="10" fillId="0" borderId="26" xfId="0" applyFont="1" applyBorder="1" applyAlignment="1">
      <alignment horizontal="center" vertical="center"/>
    </xf>
    <xf numFmtId="49" fontId="13" fillId="45" borderId="29" xfId="202" applyNumberFormat="1" applyFont="1" applyFill="1" applyBorder="1" applyAlignment="1" applyProtection="1">
      <alignment horizontal="center" vertical="center" wrapText="1"/>
      <protection locked="0"/>
    </xf>
    <xf numFmtId="3" fontId="10" fillId="45" borderId="29" xfId="202" applyNumberFormat="1" applyFont="1" applyFill="1" applyBorder="1" applyAlignment="1" applyProtection="1">
      <alignment horizontal="right" vertical="center" wrapText="1"/>
      <protection/>
    </xf>
    <xf numFmtId="4" fontId="10" fillId="45" borderId="17" xfId="202" applyNumberFormat="1" applyFont="1" applyFill="1" applyBorder="1" applyAlignment="1" applyProtection="1">
      <alignment horizontal="right" vertical="center" wrapText="1"/>
      <protection locked="0"/>
    </xf>
    <xf numFmtId="0" fontId="10" fillId="45" borderId="0" xfId="163" applyFont="1" applyFill="1">
      <alignment/>
      <protection/>
    </xf>
    <xf numFmtId="0" fontId="10" fillId="45" borderId="0" xfId="0" applyFont="1" applyFill="1" applyAlignment="1">
      <alignment/>
    </xf>
    <xf numFmtId="49" fontId="10" fillId="0" borderId="17" xfId="202" applyNumberFormat="1" applyFont="1" applyFill="1" applyBorder="1" applyAlignment="1" applyProtection="1">
      <alignment horizontal="center" vertical="center" wrapText="1"/>
      <protection locked="0"/>
    </xf>
    <xf numFmtId="3" fontId="10" fillId="0" borderId="29" xfId="202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20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02" applyFont="1" applyFill="1" applyAlignment="1" applyProtection="1">
      <alignment vertical="center" wrapText="1"/>
      <protection locked="0"/>
    </xf>
    <xf numFmtId="0" fontId="10" fillId="0" borderId="0" xfId="202" applyFont="1" applyProtection="1">
      <alignment/>
      <protection locked="0"/>
    </xf>
    <xf numFmtId="0" fontId="2" fillId="0" borderId="0" xfId="202" applyFont="1" applyProtection="1">
      <alignment/>
      <protection locked="0"/>
    </xf>
    <xf numFmtId="3" fontId="10" fillId="45" borderId="17" xfId="202" applyNumberFormat="1" applyFont="1" applyFill="1" applyBorder="1" applyAlignment="1" applyProtection="1">
      <alignment horizontal="right" vertical="center" wrapText="1"/>
      <protection/>
    </xf>
    <xf numFmtId="3" fontId="10" fillId="0" borderId="17" xfId="202" applyNumberFormat="1" applyFont="1" applyFill="1" applyBorder="1" applyAlignment="1" applyProtection="1">
      <alignment horizontal="right" vertical="center" wrapText="1"/>
      <protection locked="0"/>
    </xf>
    <xf numFmtId="0" fontId="10" fillId="0" borderId="17" xfId="0" applyFont="1" applyBorder="1" applyAlignment="1">
      <alignment horizontal="center" vertical="center"/>
    </xf>
    <xf numFmtId="49" fontId="13" fillId="45" borderId="17" xfId="202" applyNumberFormat="1" applyFont="1" applyFill="1" applyBorder="1" applyAlignment="1" applyProtection="1">
      <alignment horizontal="center" vertical="center" wrapText="1"/>
      <protection locked="0"/>
    </xf>
    <xf numFmtId="0" fontId="10" fillId="45" borderId="17" xfId="163" applyFont="1" applyFill="1" applyBorder="1">
      <alignment/>
      <protection/>
    </xf>
    <xf numFmtId="0" fontId="10" fillId="0" borderId="17" xfId="202" applyFont="1" applyFill="1" applyBorder="1" applyAlignment="1" applyProtection="1">
      <alignment vertical="center" wrapText="1"/>
      <protection locked="0"/>
    </xf>
    <xf numFmtId="176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8" xfId="203" applyNumberFormat="1" applyFont="1" applyFill="1" applyBorder="1" applyAlignment="1">
      <alignment horizontal="center" vertical="center" wrapText="1"/>
      <protection/>
    </xf>
    <xf numFmtId="176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8" xfId="202" applyNumberFormat="1" applyFont="1" applyFill="1" applyBorder="1" applyAlignment="1" applyProtection="1">
      <alignment horizontal="center" vertical="center" wrapText="1"/>
      <protection locked="0"/>
    </xf>
    <xf numFmtId="176" fontId="10" fillId="0" borderId="17" xfId="204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204" applyNumberFormat="1" applyFont="1" applyFill="1" applyBorder="1" applyAlignment="1" applyProtection="1">
      <alignment horizontal="center" vertical="center" wrapText="1"/>
      <protection locked="0"/>
    </xf>
    <xf numFmtId="176" fontId="2" fillId="0" borderId="17" xfId="202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5" applyFont="1" applyFill="1" applyBorder="1" applyAlignment="1" applyProtection="1">
      <alignment vertical="center" wrapText="1"/>
      <protection locked="0"/>
    </xf>
    <xf numFmtId="176" fontId="14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/>
    </xf>
    <xf numFmtId="0" fontId="10" fillId="0" borderId="0" xfId="163" applyFont="1" applyBorder="1" applyAlignment="1">
      <alignment vertical="center" wrapText="1"/>
      <protection/>
    </xf>
    <xf numFmtId="0" fontId="6" fillId="0" borderId="0" xfId="207" applyFont="1" applyFill="1" applyAlignment="1" applyProtection="1">
      <alignment vertical="center"/>
      <protection locked="0"/>
    </xf>
    <xf numFmtId="0" fontId="12" fillId="0" borderId="0" xfId="206">
      <alignment/>
      <protection/>
    </xf>
    <xf numFmtId="0" fontId="16" fillId="0" borderId="0" xfId="206" applyFont="1">
      <alignment/>
      <protection/>
    </xf>
    <xf numFmtId="0" fontId="7" fillId="0" borderId="25" xfId="206" applyFont="1" applyBorder="1" applyAlignment="1">
      <alignment vertical="center"/>
      <protection/>
    </xf>
    <xf numFmtId="0" fontId="7" fillId="0" borderId="25" xfId="206" applyFont="1" applyBorder="1" applyAlignment="1">
      <alignment horizontal="center" vertical="center"/>
      <protection/>
    </xf>
    <xf numFmtId="0" fontId="7" fillId="0" borderId="0" xfId="206" applyFont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206" applyFont="1" applyAlignment="1">
      <alignment horizontal="right" vertical="center" wrapText="1"/>
      <protection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1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32" xfId="163" applyFont="1" applyBorder="1" applyAlignment="1">
      <alignment horizontal="left" vertical="center" wrapText="1"/>
      <protection/>
    </xf>
    <xf numFmtId="0" fontId="10" fillId="0" borderId="0" xfId="163" applyFont="1" applyAlignment="1">
      <alignment horizontal="left" vertical="center" wrapText="1"/>
      <protection/>
    </xf>
    <xf numFmtId="49" fontId="10" fillId="0" borderId="26" xfId="202" applyNumberFormat="1" applyFont="1" applyFill="1" applyBorder="1" applyAlignment="1" applyProtection="1">
      <alignment horizontal="center" vertical="center" wrapText="1"/>
      <protection locked="0"/>
    </xf>
    <xf numFmtId="49" fontId="10" fillId="0" borderId="28" xfId="20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02" applyNumberFormat="1" applyFont="1" applyFill="1" applyAlignment="1" applyProtection="1">
      <alignment horizontal="center" vertical="center" wrapText="1"/>
      <protection locked="0"/>
    </xf>
    <xf numFmtId="49" fontId="10" fillId="0" borderId="26" xfId="202" applyNumberFormat="1" applyFont="1" applyBorder="1" applyAlignment="1" applyProtection="1">
      <alignment horizontal="center" vertical="center" wrapText="1"/>
      <protection locked="0"/>
    </xf>
    <xf numFmtId="49" fontId="10" fillId="0" borderId="28" xfId="202" applyNumberFormat="1" applyFont="1" applyBorder="1" applyAlignment="1" applyProtection="1">
      <alignment horizontal="center" vertical="center" wrapText="1"/>
      <protection locked="0"/>
    </xf>
    <xf numFmtId="49" fontId="10" fillId="0" borderId="17" xfId="20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63" applyFont="1" applyBorder="1" applyAlignment="1">
      <alignment horizontal="left" vertical="center" wrapText="1"/>
      <protection/>
    </xf>
    <xf numFmtId="0" fontId="10" fillId="0" borderId="17" xfId="202" applyFont="1" applyFill="1" applyBorder="1" applyAlignment="1" applyProtection="1">
      <alignment horizontal="center" vertical="center" wrapText="1"/>
      <protection locked="0"/>
    </xf>
    <xf numFmtId="49" fontId="10" fillId="0" borderId="17" xfId="202" applyNumberFormat="1" applyFont="1" applyBorder="1" applyAlignment="1" applyProtection="1">
      <alignment horizontal="center" vertical="center" wrapText="1"/>
      <protection locked="0"/>
    </xf>
    <xf numFmtId="176" fontId="10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26" xfId="204" applyNumberFormat="1" applyFont="1" applyFill="1" applyBorder="1" applyAlignment="1" applyProtection="1">
      <alignment horizontal="center" vertical="center" wrapText="1"/>
      <protection locked="0"/>
    </xf>
    <xf numFmtId="176" fontId="10" fillId="0" borderId="28" xfId="204" applyNumberFormat="1" applyFont="1" applyFill="1" applyBorder="1" applyAlignment="1" applyProtection="1">
      <alignment horizontal="center" vertical="center" wrapText="1"/>
      <protection locked="0"/>
    </xf>
    <xf numFmtId="176" fontId="10" fillId="0" borderId="17" xfId="203" applyNumberFormat="1" applyFont="1" applyFill="1" applyBorder="1" applyAlignment="1">
      <alignment horizontal="center" vertical="center" wrapText="1"/>
      <protection/>
    </xf>
    <xf numFmtId="176" fontId="10" fillId="0" borderId="17" xfId="20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/>
    </xf>
    <xf numFmtId="0" fontId="9" fillId="0" borderId="0" xfId="206" applyFont="1" applyAlignment="1">
      <alignment horizontal="center" vertical="center"/>
      <protection/>
    </xf>
    <xf numFmtId="0" fontId="11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202" applyNumberFormat="1" applyFont="1" applyFill="1" applyAlignment="1" applyProtection="1">
      <alignment horizontal="center" vertical="center" wrapText="1"/>
      <protection locked="0"/>
    </xf>
    <xf numFmtId="49" fontId="10" fillId="0" borderId="26" xfId="202" applyNumberFormat="1" applyFont="1" applyFill="1" applyBorder="1" applyAlignment="1" applyProtection="1">
      <alignment horizontal="center" vertical="center"/>
      <protection locked="0"/>
    </xf>
    <xf numFmtId="49" fontId="10" fillId="0" borderId="28" xfId="202" applyNumberFormat="1" applyFont="1" applyFill="1" applyBorder="1" applyAlignment="1" applyProtection="1">
      <alignment horizontal="center" vertical="center"/>
      <protection locked="0"/>
    </xf>
    <xf numFmtId="0" fontId="10" fillId="0" borderId="26" xfId="20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06" applyFont="1" applyAlignment="1">
      <alignment horizontal="center" vertical="center"/>
      <protection/>
    </xf>
    <xf numFmtId="0" fontId="7" fillId="0" borderId="0" xfId="206" applyFont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49" fontId="10" fillId="45" borderId="29" xfId="202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0" xfId="206" applyFont="1" applyAlignment="1">
      <alignment horizontal="right" vertical="center" wrapText="1"/>
      <protection/>
    </xf>
  </cellXfs>
  <cellStyles count="280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强调文字颜色 1" xfId="22"/>
    <cellStyle name="20% - 强调文字颜色 1 2" xfId="23"/>
    <cellStyle name="20% - 强调文字颜色 2" xfId="24"/>
    <cellStyle name="20% - 强调文字颜色 2 2" xfId="25"/>
    <cellStyle name="20% - 强调文字颜色 3" xfId="26"/>
    <cellStyle name="20% - 强调文字颜色 3 2" xfId="27"/>
    <cellStyle name="20% - 强调文字颜色 4" xfId="28"/>
    <cellStyle name="20% - 强调文字颜色 4 2" xfId="29"/>
    <cellStyle name="20% - 强调文字颜色 5" xfId="30"/>
    <cellStyle name="20% - 强调文字颜色 5 2" xfId="31"/>
    <cellStyle name="20% - 强调文字颜色 6" xfId="32"/>
    <cellStyle name="20% - 强调文字颜色 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强调文字颜色 1" xfId="40"/>
    <cellStyle name="40% - 强调文字颜色 1 2" xfId="41"/>
    <cellStyle name="40% - 强调文字颜色 1 3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1 3" xfId="61"/>
    <cellStyle name="60% - 强调文字颜色 2" xfId="62"/>
    <cellStyle name="60% - 强调文字颜色 2 2" xfId="63"/>
    <cellStyle name="60% - 强调文字颜色 3" xfId="64"/>
    <cellStyle name="60% - 强调文字颜色 3 2" xfId="65"/>
    <cellStyle name="60% - 强调文字颜色 4" xfId="66"/>
    <cellStyle name="60% - 强调文字颜色 4 2" xfId="67"/>
    <cellStyle name="60% - 强调文字颜色 5" xfId="68"/>
    <cellStyle name="60% - 强调文字颜色 5 2" xfId="69"/>
    <cellStyle name="60% - 强调文字颜色 6" xfId="70"/>
    <cellStyle name="60% - 强调文字颜色 6 2" xfId="71"/>
    <cellStyle name="Accent1" xfId="72"/>
    <cellStyle name="Accent2" xfId="73"/>
    <cellStyle name="Accent3" xfId="74"/>
    <cellStyle name="Accent4" xfId="75"/>
    <cellStyle name="Accent5" xfId="76"/>
    <cellStyle name="Accent6" xfId="77"/>
    <cellStyle name="Bad" xfId="78"/>
    <cellStyle name="Calc Currency (0)" xfId="79"/>
    <cellStyle name="Calculation" xfId="80"/>
    <cellStyle name="Check Cell" xfId="81"/>
    <cellStyle name="Comma [0]" xfId="82"/>
    <cellStyle name="comma zerodec" xfId="83"/>
    <cellStyle name="Comma_1995" xfId="84"/>
    <cellStyle name="Comma0 - Modelo1" xfId="85"/>
    <cellStyle name="Comma0 - Style1" xfId="86"/>
    <cellStyle name="Comma1 - Modelo2" xfId="87"/>
    <cellStyle name="Comma1 - Style2" xfId="88"/>
    <cellStyle name="Currency [0]" xfId="89"/>
    <cellStyle name="Currency_1995" xfId="90"/>
    <cellStyle name="Currency1" xfId="91"/>
    <cellStyle name="Date" xfId="92"/>
    <cellStyle name="Dia" xfId="93"/>
    <cellStyle name="Dollar (zero dec)" xfId="94"/>
    <cellStyle name="Encabez1" xfId="95"/>
    <cellStyle name="Encabez2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Fijo" xfId="105"/>
    <cellStyle name="Financiero" xfId="106"/>
    <cellStyle name="Fixed" xfId="107"/>
    <cellStyle name="Good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EADING1" xfId="115"/>
    <cellStyle name="HEADING2" xfId="116"/>
    <cellStyle name="Input" xfId="117"/>
    <cellStyle name="Linked Cell" xfId="118"/>
    <cellStyle name="Millares [0]_10 AVERIAS MASIVAS + ANT" xfId="119"/>
    <cellStyle name="Millares_10 AVERIAS MASIVAS + ANT" xfId="120"/>
    <cellStyle name="Moneda [0]_10 AVERIAS MASIVAS + ANT" xfId="121"/>
    <cellStyle name="Moneda_10 AVERIAS MASIVAS + ANT" xfId="122"/>
    <cellStyle name="Monetario" xfId="123"/>
    <cellStyle name="MS_Arabic" xfId="124"/>
    <cellStyle name="Neutral" xfId="125"/>
    <cellStyle name="no dec" xfId="126"/>
    <cellStyle name="Norma,_laroux_4_营业在建 (2)_E21" xfId="127"/>
    <cellStyle name="Normal_#10-Headcount" xfId="128"/>
    <cellStyle name="Note" xfId="129"/>
    <cellStyle name="Output" xfId="130"/>
    <cellStyle name="Percent_laroux" xfId="131"/>
    <cellStyle name="Porcentaje" xfId="132"/>
    <cellStyle name="RM" xfId="133"/>
    <cellStyle name="Title" xfId="134"/>
    <cellStyle name="Total" xfId="135"/>
    <cellStyle name="Warning Text" xfId="136"/>
    <cellStyle name="Percent" xfId="137"/>
    <cellStyle name="百分比 2" xfId="138"/>
    <cellStyle name="标题" xfId="139"/>
    <cellStyle name="标题 1" xfId="140"/>
    <cellStyle name="标题 1 2" xfId="141"/>
    <cellStyle name="标题 2" xfId="142"/>
    <cellStyle name="标题 2 2" xfId="143"/>
    <cellStyle name="标题 3" xfId="144"/>
    <cellStyle name="标题 3 2" xfId="145"/>
    <cellStyle name="标题 4" xfId="146"/>
    <cellStyle name="标题 4 2" xfId="147"/>
    <cellStyle name="标题 5" xfId="148"/>
    <cellStyle name="表标题" xfId="149"/>
    <cellStyle name="差" xfId="150"/>
    <cellStyle name="差 2" xfId="151"/>
    <cellStyle name="差 2 2" xfId="152"/>
    <cellStyle name="差 3" xfId="153"/>
    <cellStyle name="差_2014年一上汇总" xfId="154"/>
    <cellStyle name="差_2016年荣成市部门预算明细表（部门一上）" xfId="155"/>
    <cellStyle name="差_留" xfId="156"/>
    <cellStyle name="常规 10" xfId="157"/>
    <cellStyle name="常规 10 2 2" xfId="158"/>
    <cellStyle name="常规 11" xfId="159"/>
    <cellStyle name="常规 12" xfId="160"/>
    <cellStyle name="常规 12 2" xfId="161"/>
    <cellStyle name="常规 12 2 2" xfId="162"/>
    <cellStyle name="常规 12 2 2 3" xfId="163"/>
    <cellStyle name="常规 12 3" xfId="164"/>
    <cellStyle name="常规 12 3 2" xfId="165"/>
    <cellStyle name="常规 13" xfId="166"/>
    <cellStyle name="常规 14" xfId="167"/>
    <cellStyle name="常规 15" xfId="168"/>
    <cellStyle name="常规 16" xfId="169"/>
    <cellStyle name="常规 16 2" xfId="170"/>
    <cellStyle name="常规 16 2 2 2" xfId="171"/>
    <cellStyle name="常规 16 2 3" xfId="172"/>
    <cellStyle name="常规 17" xfId="173"/>
    <cellStyle name="常规 18" xfId="174"/>
    <cellStyle name="常规 19" xfId="175"/>
    <cellStyle name="常规 2" xfId="176"/>
    <cellStyle name="常规 2 2" xfId="177"/>
    <cellStyle name="常规 2 2 6" xfId="178"/>
    <cellStyle name="常规 2 2_2016年荣成市部门预算明细表（部门一上）" xfId="179"/>
    <cellStyle name="常规 2 3" xfId="180"/>
    <cellStyle name="常规 2_（现用）2015年预算“一上”汇总" xfId="181"/>
    <cellStyle name="常规 20" xfId="182"/>
    <cellStyle name="常规 25" xfId="183"/>
    <cellStyle name="常规 28" xfId="184"/>
    <cellStyle name="常规 3" xfId="185"/>
    <cellStyle name="常规 3 2" xfId="186"/>
    <cellStyle name="常规 3 3" xfId="187"/>
    <cellStyle name="常规 3 4" xfId="188"/>
    <cellStyle name="常规 3 4 2" xfId="189"/>
    <cellStyle name="常规 3 4 2 2" xfId="190"/>
    <cellStyle name="常规 3_2014年一上汇总" xfId="191"/>
    <cellStyle name="常规 31" xfId="192"/>
    <cellStyle name="常规 4" xfId="193"/>
    <cellStyle name="常规 45" xfId="194"/>
    <cellStyle name="常规 5" xfId="195"/>
    <cellStyle name="常规 6" xfId="196"/>
    <cellStyle name="常规 7" xfId="197"/>
    <cellStyle name="常规 8" xfId="198"/>
    <cellStyle name="常规 9" xfId="199"/>
    <cellStyle name="常规 9 2" xfId="200"/>
    <cellStyle name="常规 92" xfId="201"/>
    <cellStyle name="常规_2011年省直部门预算表格样式" xfId="202"/>
    <cellStyle name="常规_2011年预算汇总（1-5）_2015年预算印刷版（3-6）" xfId="203"/>
    <cellStyle name="常规_2011年政府采购明细表_2015年预算印刷版（3-6）" xfId="204"/>
    <cellStyle name="常规_2011年政府采购明细表_预算科2016年政府采购汇总表（部门一上）" xfId="205"/>
    <cellStyle name="常规_2015年荣成市部门预算明细表（二上输出）" xfId="206"/>
    <cellStyle name="常规_2015年预算印刷版（编辑）" xfId="207"/>
    <cellStyle name="超级链接" xfId="208"/>
    <cellStyle name="Hyperlink" xfId="209"/>
    <cellStyle name="分级显示行_1_13区汇总" xfId="210"/>
    <cellStyle name="归盒啦_95" xfId="211"/>
    <cellStyle name="好" xfId="212"/>
    <cellStyle name="好 2" xfId="213"/>
    <cellStyle name="好 3" xfId="214"/>
    <cellStyle name="好 3 2" xfId="215"/>
    <cellStyle name="好 3 2 2" xfId="216"/>
    <cellStyle name="好 4" xfId="217"/>
    <cellStyle name="好 5" xfId="218"/>
    <cellStyle name="好_2009年山东省行政政法处报预算汇总表（lwm20081011)" xfId="219"/>
    <cellStyle name="好_2009年山东省行政政法处报预算汇总表（lwm20081011)_留" xfId="220"/>
    <cellStyle name="好_2009年山东省行政政法处报预算汇总表（lwm20081013)" xfId="221"/>
    <cellStyle name="好_2009年政法处发展与投资类项目初审(20081027)" xfId="222"/>
    <cellStyle name="好_2014年一上汇总" xfId="223"/>
    <cellStyle name="好_2016年荣成市部门预算明细表（部门一上）" xfId="224"/>
    <cellStyle name="好_党政组基本支出" xfId="225"/>
    <cellStyle name="好_留" xfId="226"/>
    <cellStyle name="好_政法处2009年“一上”第一阶段预算初审汇总表（向肖处汇报并与张弘沟通后调整稿，20081020)" xfId="227"/>
    <cellStyle name="好_政法处2009年预算初审意见（20081028)" xfId="228"/>
    <cellStyle name="好_政法处2009年预算初审意见（20081031向肖王处长汇报后稿)" xfId="229"/>
    <cellStyle name="汇总" xfId="230"/>
    <cellStyle name="汇总 2" xfId="231"/>
    <cellStyle name="Currency" xfId="232"/>
    <cellStyle name="货币 2" xfId="233"/>
    <cellStyle name="Currency [0]" xfId="234"/>
    <cellStyle name="计算" xfId="235"/>
    <cellStyle name="计算 2" xfId="236"/>
    <cellStyle name="检查单元格" xfId="237"/>
    <cellStyle name="检查单元格 2" xfId="238"/>
    <cellStyle name="解释性文本" xfId="239"/>
    <cellStyle name="解释性文本 2" xfId="240"/>
    <cellStyle name="警告文本" xfId="241"/>
    <cellStyle name="警告文本 2" xfId="242"/>
    <cellStyle name="链接单元格" xfId="243"/>
    <cellStyle name="链接单元格 2" xfId="244"/>
    <cellStyle name="콤마 [0]_BOILER-CO1" xfId="245"/>
    <cellStyle name="콤마_BOILER-CO1" xfId="246"/>
    <cellStyle name="통화 [0]_BOILER-CO1" xfId="247"/>
    <cellStyle name="통화_BOILER-CO1" xfId="248"/>
    <cellStyle name="표준_0N-HANDLING " xfId="249"/>
    <cellStyle name="霓付 [0]_ +Foil &amp; -FOIL &amp; PAPER" xfId="250"/>
    <cellStyle name="霓付_ +Foil &amp; -FOIL &amp; PAPER" xfId="251"/>
    <cellStyle name="烹拳 [0]_ +Foil &amp; -FOIL &amp; PAPER" xfId="252"/>
    <cellStyle name="烹拳_ +Foil &amp; -FOIL &amp; PAPER" xfId="253"/>
    <cellStyle name="普通_ 白土" xfId="254"/>
    <cellStyle name="千分位[0]_ 白土" xfId="255"/>
    <cellStyle name="千分位_ 白土" xfId="256"/>
    <cellStyle name="千位[0]_，" xfId="257"/>
    <cellStyle name="千位_，" xfId="258"/>
    <cellStyle name="Comma" xfId="259"/>
    <cellStyle name="Comma [0]" xfId="260"/>
    <cellStyle name="千位分隔[0] 2" xfId="261"/>
    <cellStyle name="钎霖_4岿角利" xfId="262"/>
    <cellStyle name="强调文字颜色 1" xfId="263"/>
    <cellStyle name="强调文字颜色 1 2" xfId="264"/>
    <cellStyle name="强调文字颜色 1 2 2" xfId="265"/>
    <cellStyle name="强调文字颜色 1 3" xfId="266"/>
    <cellStyle name="强调文字颜色 1 4" xfId="267"/>
    <cellStyle name="强调文字颜色 1 5" xfId="268"/>
    <cellStyle name="强调文字颜色 2" xfId="269"/>
    <cellStyle name="强调文字颜色 2 2" xfId="270"/>
    <cellStyle name="强调文字颜色 3" xfId="271"/>
    <cellStyle name="强调文字颜色 3 2" xfId="272"/>
    <cellStyle name="强调文字颜色 3 3" xfId="273"/>
    <cellStyle name="强调文字颜色 4" xfId="274"/>
    <cellStyle name="强调文字颜色 4 2" xfId="275"/>
    <cellStyle name="强调文字颜色 5" xfId="276"/>
    <cellStyle name="强调文字颜色 5 2" xfId="277"/>
    <cellStyle name="强调文字颜色 6" xfId="278"/>
    <cellStyle name="强调文字颜色 6 2" xfId="279"/>
    <cellStyle name="适中" xfId="280"/>
    <cellStyle name="适中 2" xfId="281"/>
    <cellStyle name="输出" xfId="282"/>
    <cellStyle name="输出 2" xfId="283"/>
    <cellStyle name="输入" xfId="284"/>
    <cellStyle name="输入 2" xfId="285"/>
    <cellStyle name="数字" xfId="286"/>
    <cellStyle name="未定义" xfId="287"/>
    <cellStyle name="小数" xfId="288"/>
    <cellStyle name="样式 1" xfId="289"/>
    <cellStyle name="样式 1 2" xfId="290"/>
    <cellStyle name="Followed Hyperlink" xfId="291"/>
    <cellStyle name="注释" xfId="292"/>
    <cellStyle name="注释 2" xfId="2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&#65306;&#33635;&#25104;&#24066;2016&#24180;&#37096;&#38376;&#39044;&#316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01 部门预算收支总表"/>
      <sheetName val="表02 收入预算表"/>
      <sheetName val="表03 支出预算表"/>
      <sheetName val="表04 一般公共预算财政拨款支出预算表"/>
      <sheetName val="表05 政府性基金支出预算表"/>
      <sheetName val="表06 支出预算总表（经济分类）"/>
      <sheetName val="表06-1 工资福利支出预算表（经济分类)"/>
      <sheetName val="表06-2 商品和服务支出预算表（经济分类)"/>
      <sheetName val="表06-3 对个人和家庭补助支出预算表（经济分类)"/>
      <sheetName val="表06-4 其他资本性支出预算表（经济分类)"/>
      <sheetName val="表07 政府采购支出预算明细表"/>
      <sheetName val="表08 “三公”经费支出预算表"/>
    </sheetNames>
    <sheetDataSet>
      <sheetData sheetId="1">
        <row r="3">
          <cell r="A3" t="str">
            <v>单位名称：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G27" sqref="G27"/>
    </sheetView>
  </sheetViews>
  <sheetFormatPr defaultColWidth="9.140625" defaultRowHeight="15"/>
  <cols>
    <col min="4" max="4" width="16.421875" style="0" bestFit="1" customWidth="1"/>
  </cols>
  <sheetData>
    <row r="1" ht="22.5">
      <c r="A1" s="1"/>
    </row>
    <row r="6" ht="22.5">
      <c r="A6" s="1" t="s">
        <v>200</v>
      </c>
    </row>
    <row r="16" spans="1:8" ht="34.5">
      <c r="A16" s="73" t="s">
        <v>0</v>
      </c>
      <c r="B16" s="73"/>
      <c r="C16" s="73"/>
      <c r="D16" s="73"/>
      <c r="E16" s="73"/>
      <c r="F16" s="73"/>
      <c r="G16" s="73"/>
      <c r="H16" s="73"/>
    </row>
    <row r="33" spans="1:8" ht="20.25">
      <c r="A33" s="74"/>
      <c r="B33" s="74"/>
      <c r="C33" s="74"/>
      <c r="D33" s="74"/>
      <c r="E33" s="74"/>
      <c r="F33" s="74"/>
      <c r="G33" s="74"/>
      <c r="H33" s="74"/>
    </row>
  </sheetData>
  <sheetProtection/>
  <mergeCells count="2">
    <mergeCell ref="A16:H16"/>
    <mergeCell ref="A33:H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L20"/>
  <sheetViews>
    <sheetView showZeros="0" zoomScalePageLayoutView="0" workbookViewId="0" topLeftCell="A1">
      <selection activeCell="C33" sqref="C33"/>
    </sheetView>
  </sheetViews>
  <sheetFormatPr defaultColWidth="9.140625" defaultRowHeight="15"/>
  <cols>
    <col min="2" max="2" width="11.57421875" style="0" customWidth="1"/>
    <col min="3" max="4" width="7.421875" style="0" customWidth="1"/>
    <col min="5" max="5" width="8.00390625" style="0" customWidth="1"/>
    <col min="8" max="8" width="8.57421875" style="0" customWidth="1"/>
    <col min="9" max="9" width="8.421875" style="0" customWidth="1"/>
    <col min="13" max="13" width="14.28125" style="0" bestFit="1" customWidth="1"/>
  </cols>
  <sheetData>
    <row r="1" spans="1:90" ht="14.25">
      <c r="A1" s="8" t="s">
        <v>148</v>
      </c>
      <c r="B1" s="18"/>
      <c r="C1" s="18"/>
      <c r="D1" s="18"/>
      <c r="E1" s="18"/>
      <c r="F1" s="18"/>
      <c r="G1" s="18"/>
      <c r="H1" s="18"/>
      <c r="I1" s="18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</row>
    <row r="2" spans="1:90" ht="26.25" customHeight="1">
      <c r="A2" s="102" t="s">
        <v>149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</row>
    <row r="3" spans="1:90" ht="23.25" customHeight="1">
      <c r="A3" s="4" t="str">
        <f>'[1]表01 部门预算收支总表'!A3</f>
        <v>单位名称：</v>
      </c>
      <c r="B3" s="21" t="s">
        <v>239</v>
      </c>
      <c r="C3" s="21"/>
      <c r="D3" s="22"/>
      <c r="E3" s="23"/>
      <c r="F3" s="24"/>
      <c r="G3" s="24"/>
      <c r="H3" s="24"/>
      <c r="I3" s="24"/>
      <c r="J3" s="19"/>
      <c r="K3" s="25"/>
      <c r="L3" s="25"/>
      <c r="M3" s="19" t="s">
        <v>95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</row>
    <row r="4" spans="1:90" s="28" customFormat="1" ht="19.5" customHeight="1">
      <c r="A4" s="100" t="s">
        <v>96</v>
      </c>
      <c r="B4" s="100" t="s">
        <v>97</v>
      </c>
      <c r="C4" s="108" t="s">
        <v>150</v>
      </c>
      <c r="D4" s="108" t="s">
        <v>151</v>
      </c>
      <c r="E4" s="105" t="s">
        <v>152</v>
      </c>
      <c r="F4" s="108" t="s">
        <v>153</v>
      </c>
      <c r="G4" s="103" t="s">
        <v>154</v>
      </c>
      <c r="H4" s="105" t="s">
        <v>155</v>
      </c>
      <c r="I4" s="100" t="s">
        <v>156</v>
      </c>
      <c r="J4" s="105" t="s">
        <v>157</v>
      </c>
      <c r="K4" s="100" t="s">
        <v>158</v>
      </c>
      <c r="L4" s="105" t="s">
        <v>159</v>
      </c>
      <c r="M4" s="105" t="s">
        <v>160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</row>
    <row r="5" spans="1:90" s="28" customFormat="1" ht="19.5" customHeight="1">
      <c r="A5" s="101"/>
      <c r="B5" s="101"/>
      <c r="C5" s="108"/>
      <c r="D5" s="108"/>
      <c r="E5" s="105"/>
      <c r="F5" s="108"/>
      <c r="G5" s="104"/>
      <c r="H5" s="105"/>
      <c r="I5" s="101"/>
      <c r="J5" s="105"/>
      <c r="K5" s="101"/>
      <c r="L5" s="105"/>
      <c r="M5" s="105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90" s="28" customFormat="1" ht="19.5" customHeight="1">
      <c r="A6" s="36" t="s">
        <v>109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1:90" s="35" customFormat="1" ht="30" customHeight="1">
      <c r="A7" s="45" t="s">
        <v>110</v>
      </c>
      <c r="B7" s="42">
        <f>SUM(C7:M7)</f>
        <v>2667</v>
      </c>
      <c r="C7" s="42">
        <f>SUM(C8:C13)</f>
        <v>0</v>
      </c>
      <c r="D7" s="42">
        <f aca="true" t="shared" si="0" ref="D7:M7">SUM(D8:D13)</f>
        <v>0</v>
      </c>
      <c r="E7" s="42">
        <f t="shared" si="0"/>
        <v>0</v>
      </c>
      <c r="F7" s="42">
        <f t="shared" si="0"/>
        <v>25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1</v>
      </c>
      <c r="K7" s="42">
        <f t="shared" si="0"/>
        <v>1718</v>
      </c>
      <c r="L7" s="42">
        <f t="shared" si="0"/>
        <v>743</v>
      </c>
      <c r="M7" s="42">
        <f t="shared" si="0"/>
        <v>180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</row>
    <row r="8" spans="1:90" s="28" customFormat="1" ht="30" customHeight="1">
      <c r="A8" s="36" t="s">
        <v>82</v>
      </c>
      <c r="B8" s="42">
        <f>SUM(C8:M8)</f>
        <v>2667</v>
      </c>
      <c r="C8" s="42"/>
      <c r="D8" s="42">
        <v>0</v>
      </c>
      <c r="E8" s="42">
        <v>0</v>
      </c>
      <c r="F8" s="42">
        <v>25</v>
      </c>
      <c r="G8" s="42">
        <v>0</v>
      </c>
      <c r="H8" s="42">
        <v>0</v>
      </c>
      <c r="I8" s="42">
        <v>0</v>
      </c>
      <c r="J8" s="33">
        <v>1</v>
      </c>
      <c r="K8" s="46">
        <v>1718</v>
      </c>
      <c r="L8" s="46">
        <v>743</v>
      </c>
      <c r="M8" s="46">
        <v>180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</row>
    <row r="9" spans="1:90" s="28" customFormat="1" ht="30" customHeight="1">
      <c r="A9" s="36" t="s">
        <v>83</v>
      </c>
      <c r="B9" s="43"/>
      <c r="C9" s="43"/>
      <c r="D9" s="43"/>
      <c r="E9" s="43"/>
      <c r="F9" s="43"/>
      <c r="G9" s="43"/>
      <c r="H9" s="43"/>
      <c r="I9" s="43"/>
      <c r="J9" s="38"/>
      <c r="K9" s="47"/>
      <c r="L9" s="47"/>
      <c r="M9" s="47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</row>
    <row r="10" spans="1:90" s="28" customFormat="1" ht="30" customHeight="1">
      <c r="A10" s="36" t="s">
        <v>111</v>
      </c>
      <c r="B10" s="43"/>
      <c r="C10" s="43"/>
      <c r="D10" s="43"/>
      <c r="E10" s="43"/>
      <c r="F10" s="43"/>
      <c r="G10" s="43"/>
      <c r="H10" s="43"/>
      <c r="I10" s="43"/>
      <c r="J10" s="38"/>
      <c r="K10" s="47"/>
      <c r="L10" s="47"/>
      <c r="M10" s="47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</row>
    <row r="11" spans="1:90" s="28" customFormat="1" ht="30" customHeight="1">
      <c r="A11" s="36"/>
      <c r="B11" s="43"/>
      <c r="C11" s="43"/>
      <c r="D11" s="43"/>
      <c r="E11" s="43"/>
      <c r="F11" s="43"/>
      <c r="G11" s="43"/>
      <c r="H11" s="43"/>
      <c r="I11" s="43"/>
      <c r="J11" s="38"/>
      <c r="K11" s="47"/>
      <c r="L11" s="47"/>
      <c r="M11" s="4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</row>
    <row r="12" spans="1:90" s="28" customFormat="1" ht="30" customHeight="1">
      <c r="A12" s="36"/>
      <c r="B12" s="43"/>
      <c r="C12" s="43"/>
      <c r="D12" s="43"/>
      <c r="E12" s="43"/>
      <c r="F12" s="43"/>
      <c r="G12" s="43"/>
      <c r="H12" s="43"/>
      <c r="I12" s="43"/>
      <c r="J12" s="38"/>
      <c r="K12" s="47"/>
      <c r="L12" s="47"/>
      <c r="M12" s="47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</row>
    <row r="13" spans="1:90" s="28" customFormat="1" ht="30" customHeight="1">
      <c r="A13" s="36"/>
      <c r="B13" s="43"/>
      <c r="C13" s="43"/>
      <c r="D13" s="43"/>
      <c r="E13" s="43"/>
      <c r="F13" s="43"/>
      <c r="G13" s="43"/>
      <c r="H13" s="43"/>
      <c r="I13" s="43"/>
      <c r="J13" s="38"/>
      <c r="K13" s="47"/>
      <c r="L13" s="47"/>
      <c r="M13" s="47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</row>
    <row r="14" spans="1:90" ht="39.75" customHeight="1">
      <c r="A14" s="106" t="s">
        <v>201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</row>
    <row r="15" spans="1:90" ht="13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40"/>
    </row>
    <row r="16" spans="1:90" ht="14.25">
      <c r="A16" s="20"/>
      <c r="B16" s="20"/>
      <c r="C16" s="20"/>
      <c r="D16" s="20"/>
      <c r="E16" s="20"/>
      <c r="F16" s="20"/>
      <c r="G16" s="20"/>
      <c r="H16" s="20"/>
      <c r="I16" s="20"/>
      <c r="J16" s="2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41"/>
    </row>
    <row r="17" spans="1:90" ht="14.25">
      <c r="A17" s="20"/>
      <c r="B17" s="20"/>
      <c r="C17" s="20"/>
      <c r="D17" s="20"/>
      <c r="E17" s="20"/>
      <c r="F17" s="20"/>
      <c r="G17" s="20"/>
      <c r="H17" s="20"/>
      <c r="I17" s="20"/>
      <c r="J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41"/>
    </row>
    <row r="18" spans="1:90" ht="14.25">
      <c r="A18" s="20"/>
      <c r="B18" s="20"/>
      <c r="C18" s="20"/>
      <c r="D18" s="20"/>
      <c r="E18" s="20"/>
      <c r="F18" s="20"/>
      <c r="G18" s="20"/>
      <c r="H18" s="20"/>
      <c r="I18" s="20"/>
      <c r="J18" s="2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41"/>
    </row>
    <row r="19" spans="1:90" ht="14.25">
      <c r="A19" s="20"/>
      <c r="B19" s="20"/>
      <c r="C19" s="20"/>
      <c r="D19" s="20"/>
      <c r="E19" s="20"/>
      <c r="F19" s="20"/>
      <c r="G19" s="20"/>
      <c r="H19" s="20"/>
      <c r="I19" s="20"/>
      <c r="J19" s="2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41"/>
    </row>
    <row r="20" spans="1:90" ht="14.25">
      <c r="A20" s="20"/>
      <c r="B20" s="20"/>
      <c r="C20" s="20"/>
      <c r="D20" s="20"/>
      <c r="E20" s="20"/>
      <c r="F20" s="20"/>
      <c r="G20" s="20"/>
      <c r="H20" s="20"/>
      <c r="I20" s="20"/>
      <c r="J20" s="2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41"/>
    </row>
  </sheetData>
  <sheetProtection/>
  <mergeCells count="16">
    <mergeCell ref="L4:L5"/>
    <mergeCell ref="M4:M5"/>
    <mergeCell ref="A2:M2"/>
    <mergeCell ref="A4:A5"/>
    <mergeCell ref="B4:B5"/>
    <mergeCell ref="C4:C5"/>
    <mergeCell ref="D4:D5"/>
    <mergeCell ref="E4:E5"/>
    <mergeCell ref="F4:F5"/>
    <mergeCell ref="G4:G5"/>
    <mergeCell ref="A14:J14"/>
    <mergeCell ref="A15:J15"/>
    <mergeCell ref="J4:J5"/>
    <mergeCell ref="K4:K5"/>
    <mergeCell ref="H4:H5"/>
    <mergeCell ref="I4:I5"/>
  </mergeCells>
  <dataValidations count="2">
    <dataValidation type="list" allowBlank="1" showInputMessage="1" showErrorMessage="1" sqref="A11">
      <formula1>"基本支出,项目支出,采购支出,市级专项支出"</formula1>
    </dataValidation>
    <dataValidation type="list" allowBlank="1" showInputMessage="1" showErrorMessage="1" sqref="A8:A10">
      <formula1>"基本支出,项目支出,市级专项支出"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K20"/>
  <sheetViews>
    <sheetView showZeros="0" zoomScalePageLayoutView="0" workbookViewId="0" topLeftCell="A1">
      <selection activeCell="G11" sqref="G11"/>
    </sheetView>
  </sheetViews>
  <sheetFormatPr defaultColWidth="9.140625" defaultRowHeight="15"/>
  <cols>
    <col min="2" max="2" width="8.140625" style="0" customWidth="1"/>
    <col min="3" max="3" width="7.421875" style="0" customWidth="1"/>
    <col min="4" max="4" width="8.28125" style="0" customWidth="1"/>
    <col min="6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7.140625" style="0" customWidth="1"/>
    <col min="13" max="13" width="7.57421875" style="0" customWidth="1"/>
    <col min="16" max="16" width="7.8515625" style="0" customWidth="1"/>
  </cols>
  <sheetData>
    <row r="1" spans="1:89" ht="14.25">
      <c r="A1" s="8" t="s">
        <v>161</v>
      </c>
      <c r="B1" s="18"/>
      <c r="C1" s="18"/>
      <c r="D1" s="18"/>
      <c r="E1" s="18"/>
      <c r="F1" s="18"/>
      <c r="G1" s="18"/>
      <c r="H1" s="18"/>
      <c r="I1" s="18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1:89" ht="26.25" customHeight="1">
      <c r="A2" s="102" t="s">
        <v>162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</row>
    <row r="3" spans="1:89" ht="21.75" customHeight="1">
      <c r="A3" s="4" t="str">
        <f>'[1]表01 部门预算收支总表'!A3</f>
        <v>单位名称：</v>
      </c>
      <c r="B3" s="21" t="s">
        <v>239</v>
      </c>
      <c r="C3" s="21"/>
      <c r="D3" s="22"/>
      <c r="E3" s="23"/>
      <c r="F3" s="24"/>
      <c r="G3" s="24"/>
      <c r="H3" s="24"/>
      <c r="I3" s="24"/>
      <c r="J3" s="19"/>
      <c r="K3" s="25"/>
      <c r="L3" s="19" t="s">
        <v>95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</row>
    <row r="4" spans="1:89" s="28" customFormat="1" ht="19.5" customHeight="1">
      <c r="A4" s="100" t="s">
        <v>96</v>
      </c>
      <c r="B4" s="100" t="s">
        <v>97</v>
      </c>
      <c r="C4" s="105" t="s">
        <v>163</v>
      </c>
      <c r="D4" s="105" t="s">
        <v>164</v>
      </c>
      <c r="E4" s="105" t="s">
        <v>165</v>
      </c>
      <c r="F4" s="105" t="s">
        <v>166</v>
      </c>
      <c r="G4" s="105" t="s">
        <v>167</v>
      </c>
      <c r="H4" s="105" t="s">
        <v>168</v>
      </c>
      <c r="I4" s="105" t="s">
        <v>169</v>
      </c>
      <c r="J4" s="100" t="s">
        <v>170</v>
      </c>
      <c r="K4" s="100" t="s">
        <v>171</v>
      </c>
      <c r="L4" s="100" t="s">
        <v>172</v>
      </c>
      <c r="M4" s="100" t="s">
        <v>173</v>
      </c>
      <c r="N4" s="100" t="s">
        <v>174</v>
      </c>
      <c r="O4" s="100" t="s">
        <v>175</v>
      </c>
      <c r="P4" s="105" t="s">
        <v>176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89" s="28" customFormat="1" ht="19.5" customHeight="1">
      <c r="A5" s="101"/>
      <c r="B5" s="101"/>
      <c r="C5" s="105"/>
      <c r="D5" s="105"/>
      <c r="E5" s="105"/>
      <c r="F5" s="105"/>
      <c r="G5" s="105"/>
      <c r="H5" s="105"/>
      <c r="I5" s="105"/>
      <c r="J5" s="101"/>
      <c r="K5" s="101"/>
      <c r="L5" s="101"/>
      <c r="M5" s="101"/>
      <c r="N5" s="101"/>
      <c r="O5" s="101"/>
      <c r="P5" s="105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:89" s="28" customFormat="1" ht="19.5" customHeight="1">
      <c r="A6" s="36" t="s">
        <v>109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</row>
    <row r="7" spans="1:89" s="35" customFormat="1" ht="30" customHeight="1">
      <c r="A7" s="45" t="s">
        <v>110</v>
      </c>
      <c r="B7" s="42">
        <f>D7+E7</f>
        <v>351</v>
      </c>
      <c r="C7" s="42">
        <f>SUM(C8:C13)</f>
        <v>0</v>
      </c>
      <c r="D7" s="42">
        <v>114</v>
      </c>
      <c r="E7" s="42">
        <v>237</v>
      </c>
      <c r="F7" s="42">
        <v>0</v>
      </c>
      <c r="G7" s="42">
        <v>0</v>
      </c>
      <c r="H7" s="42">
        <v>0</v>
      </c>
      <c r="I7" s="42">
        <v>0</v>
      </c>
      <c r="J7" s="33"/>
      <c r="K7" s="46"/>
      <c r="L7" s="46"/>
      <c r="M7" s="46"/>
      <c r="N7" s="46"/>
      <c r="O7" s="46"/>
      <c r="P7" s="46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</row>
    <row r="8" spans="1:89" s="28" customFormat="1" ht="30" customHeight="1">
      <c r="A8" s="36" t="s">
        <v>82</v>
      </c>
      <c r="B8" s="42">
        <f>D8+E8</f>
        <v>351</v>
      </c>
      <c r="C8" s="43"/>
      <c r="D8" s="42">
        <v>114</v>
      </c>
      <c r="E8" s="42">
        <v>237</v>
      </c>
      <c r="F8" s="43">
        <v>0</v>
      </c>
      <c r="G8" s="43">
        <v>0</v>
      </c>
      <c r="H8" s="43">
        <v>0</v>
      </c>
      <c r="I8" s="43">
        <v>0</v>
      </c>
      <c r="J8" s="38"/>
      <c r="K8" s="47"/>
      <c r="L8" s="47"/>
      <c r="M8" s="47"/>
      <c r="N8" s="47"/>
      <c r="O8" s="47"/>
      <c r="P8" s="47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</row>
    <row r="9" spans="1:89" s="28" customFormat="1" ht="30" customHeight="1">
      <c r="A9" s="36" t="s">
        <v>83</v>
      </c>
      <c r="B9" s="43"/>
      <c r="C9" s="43"/>
      <c r="D9" s="43"/>
      <c r="E9" s="43"/>
      <c r="F9" s="43"/>
      <c r="G9" s="43"/>
      <c r="H9" s="43"/>
      <c r="I9" s="43"/>
      <c r="J9" s="38"/>
      <c r="K9" s="47"/>
      <c r="L9" s="47"/>
      <c r="M9" s="47"/>
      <c r="N9" s="47"/>
      <c r="O9" s="47"/>
      <c r="P9" s="47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</row>
    <row r="10" spans="1:89" s="28" customFormat="1" ht="30" customHeight="1">
      <c r="A10" s="36" t="s">
        <v>111</v>
      </c>
      <c r="B10" s="43"/>
      <c r="C10" s="43"/>
      <c r="D10" s="43"/>
      <c r="E10" s="43"/>
      <c r="F10" s="43"/>
      <c r="G10" s="43"/>
      <c r="H10" s="43"/>
      <c r="I10" s="43"/>
      <c r="J10" s="38"/>
      <c r="K10" s="47"/>
      <c r="L10" s="47"/>
      <c r="M10" s="47"/>
      <c r="N10" s="47"/>
      <c r="O10" s="47"/>
      <c r="P10" s="47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</row>
    <row r="11" spans="1:89" s="28" customFormat="1" ht="30" customHeight="1">
      <c r="A11" s="36"/>
      <c r="B11" s="43"/>
      <c r="C11" s="43"/>
      <c r="D11" s="43"/>
      <c r="E11" s="43"/>
      <c r="F11" s="43"/>
      <c r="G11" s="43"/>
      <c r="H11" s="43"/>
      <c r="I11" s="43"/>
      <c r="J11" s="38"/>
      <c r="K11" s="47"/>
      <c r="L11" s="47"/>
      <c r="M11" s="47"/>
      <c r="N11" s="47"/>
      <c r="O11" s="47"/>
      <c r="P11" s="47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</row>
    <row r="12" spans="1:89" s="28" customFormat="1" ht="30" customHeight="1">
      <c r="A12" s="36"/>
      <c r="B12" s="43"/>
      <c r="C12" s="43"/>
      <c r="D12" s="43"/>
      <c r="E12" s="43"/>
      <c r="F12" s="43">
        <v>0</v>
      </c>
      <c r="G12" s="43">
        <v>0</v>
      </c>
      <c r="H12" s="43">
        <v>0</v>
      </c>
      <c r="I12" s="43">
        <v>0</v>
      </c>
      <c r="J12" s="38"/>
      <c r="K12" s="47"/>
      <c r="L12" s="47"/>
      <c r="M12" s="47"/>
      <c r="N12" s="47"/>
      <c r="O12" s="47"/>
      <c r="P12" s="47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</row>
    <row r="13" spans="1:89" s="28" customFormat="1" ht="30" customHeight="1">
      <c r="A13" s="36"/>
      <c r="B13" s="43"/>
      <c r="C13" s="43"/>
      <c r="D13" s="43"/>
      <c r="E13" s="43"/>
      <c r="F13" s="43"/>
      <c r="G13" s="43"/>
      <c r="H13" s="43"/>
      <c r="I13" s="43"/>
      <c r="J13" s="38"/>
      <c r="K13" s="47"/>
      <c r="L13" s="47"/>
      <c r="M13" s="47"/>
      <c r="N13" s="47"/>
      <c r="O13" s="47"/>
      <c r="P13" s="47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</row>
    <row r="14" spans="1:89" ht="42" customHeight="1">
      <c r="A14" s="106" t="s">
        <v>201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</row>
    <row r="15" spans="1:89" ht="13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40"/>
    </row>
    <row r="16" spans="1:89" ht="14.25">
      <c r="A16" s="20"/>
      <c r="B16" s="20"/>
      <c r="C16" s="20"/>
      <c r="D16" s="20"/>
      <c r="E16" s="20"/>
      <c r="F16" s="20"/>
      <c r="G16" s="20"/>
      <c r="H16" s="20"/>
      <c r="I16" s="20"/>
      <c r="J16" s="2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41"/>
    </row>
    <row r="17" spans="1:89" ht="14.25">
      <c r="A17" s="20"/>
      <c r="B17" s="20"/>
      <c r="C17" s="20"/>
      <c r="D17" s="20"/>
      <c r="E17" s="20"/>
      <c r="F17" s="20"/>
      <c r="G17" s="20"/>
      <c r="H17" s="20"/>
      <c r="I17" s="20"/>
      <c r="J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41"/>
    </row>
    <row r="18" spans="1:89" ht="14.25">
      <c r="A18" s="20"/>
      <c r="B18" s="20"/>
      <c r="C18" s="20"/>
      <c r="D18" s="20"/>
      <c r="E18" s="20"/>
      <c r="F18" s="20"/>
      <c r="G18" s="20"/>
      <c r="H18" s="20"/>
      <c r="I18" s="20"/>
      <c r="J18" s="2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41"/>
    </row>
    <row r="19" spans="1:89" ht="14.25">
      <c r="A19" s="20"/>
      <c r="B19" s="20"/>
      <c r="C19" s="20"/>
      <c r="D19" s="20"/>
      <c r="E19" s="20"/>
      <c r="F19" s="20"/>
      <c r="G19" s="20"/>
      <c r="H19" s="20"/>
      <c r="I19" s="20"/>
      <c r="J19" s="2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41"/>
    </row>
    <row r="20" spans="1:89" ht="14.25">
      <c r="A20" s="20"/>
      <c r="B20" s="20"/>
      <c r="C20" s="20"/>
      <c r="D20" s="20"/>
      <c r="E20" s="20"/>
      <c r="F20" s="20"/>
      <c r="G20" s="20"/>
      <c r="H20" s="20"/>
      <c r="I20" s="20"/>
      <c r="J20" s="2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41"/>
    </row>
  </sheetData>
  <sheetProtection/>
  <mergeCells count="19"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A14:J14"/>
    <mergeCell ref="A15:J15"/>
    <mergeCell ref="J4:J5"/>
    <mergeCell ref="K4:K5"/>
    <mergeCell ref="L4:L5"/>
    <mergeCell ref="M4:M5"/>
    <mergeCell ref="N4:N5"/>
    <mergeCell ref="O4:O5"/>
  </mergeCells>
  <dataValidations count="2">
    <dataValidation type="list" allowBlank="1" showInputMessage="1" showErrorMessage="1" sqref="A11">
      <formula1>"基本支出,项目支出,采购支出,市级专项支出"</formula1>
    </dataValidation>
    <dataValidation type="list" allowBlank="1" showInputMessage="1" showErrorMessage="1" sqref="A8:A10">
      <formula1>"基本支出,项目支出,市级专项支出"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17" sqref="H17"/>
    </sheetView>
  </sheetViews>
  <sheetFormatPr defaultColWidth="9.140625" defaultRowHeight="15"/>
  <cols>
    <col min="6" max="6" width="12.28125" style="0" customWidth="1"/>
    <col min="8" max="8" width="8.421875" style="0" customWidth="1"/>
  </cols>
  <sheetData>
    <row r="1" spans="1:6" s="9" customFormat="1" ht="13.5">
      <c r="A1" s="81" t="s">
        <v>177</v>
      </c>
      <c r="B1" s="81"/>
      <c r="C1" s="81"/>
      <c r="D1" s="81"/>
      <c r="E1" s="82"/>
      <c r="F1" s="82"/>
    </row>
    <row r="2" spans="1:11" s="9" customFormat="1" ht="24">
      <c r="A2" s="83" t="s">
        <v>178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20.25" customHeight="1">
      <c r="A3" s="4" t="str">
        <f>'[1]表01 部门预算收支总表'!A3</f>
        <v>单位名称：</v>
      </c>
      <c r="B3" s="4" t="s">
        <v>239</v>
      </c>
      <c r="C3" s="4"/>
      <c r="D3" s="4"/>
      <c r="E3" s="4"/>
      <c r="F3" s="4"/>
      <c r="G3" s="10"/>
      <c r="J3" s="115" t="s">
        <v>3</v>
      </c>
      <c r="K3" s="115"/>
    </row>
    <row r="4" spans="1:11" ht="15" customHeight="1">
      <c r="A4" s="100" t="s">
        <v>96</v>
      </c>
      <c r="B4" s="109" t="s">
        <v>182</v>
      </c>
      <c r="C4" s="111" t="s">
        <v>179</v>
      </c>
      <c r="D4" s="113" t="s">
        <v>180</v>
      </c>
      <c r="E4" s="113"/>
      <c r="F4" s="113"/>
      <c r="G4" s="113"/>
      <c r="H4" s="113"/>
      <c r="I4" s="113"/>
      <c r="J4" s="113"/>
      <c r="K4" s="114" t="s">
        <v>181</v>
      </c>
    </row>
    <row r="5" spans="1:11" ht="36">
      <c r="A5" s="101"/>
      <c r="B5" s="110"/>
      <c r="C5" s="112"/>
      <c r="D5" s="49" t="s">
        <v>80</v>
      </c>
      <c r="E5" s="50" t="s">
        <v>183</v>
      </c>
      <c r="F5" s="50" t="s">
        <v>184</v>
      </c>
      <c r="G5" s="50" t="s">
        <v>185</v>
      </c>
      <c r="H5" s="50" t="s">
        <v>186</v>
      </c>
      <c r="I5" s="50" t="s">
        <v>187</v>
      </c>
      <c r="J5" s="51" t="s">
        <v>188</v>
      </c>
      <c r="K5" s="114"/>
    </row>
    <row r="6" spans="1:11" ht="19.5" customHeight="1">
      <c r="A6" s="36" t="s">
        <v>109</v>
      </c>
      <c r="B6" s="36" t="s">
        <v>109</v>
      </c>
      <c r="C6" s="36" t="s">
        <v>109</v>
      </c>
      <c r="D6" s="52">
        <v>1</v>
      </c>
      <c r="E6" s="48">
        <v>2</v>
      </c>
      <c r="F6" s="52">
        <v>3</v>
      </c>
      <c r="G6" s="48">
        <v>4</v>
      </c>
      <c r="H6" s="52">
        <v>5</v>
      </c>
      <c r="I6" s="48">
        <v>6</v>
      </c>
      <c r="J6" s="52">
        <v>7</v>
      </c>
      <c r="K6" s="48">
        <v>8</v>
      </c>
    </row>
    <row r="7" spans="1:11" ht="30" customHeight="1">
      <c r="A7" s="45" t="s">
        <v>110</v>
      </c>
      <c r="B7" s="53"/>
      <c r="C7" s="54">
        <f>SUM(C8:C20)</f>
        <v>42</v>
      </c>
      <c r="D7" s="54">
        <f aca="true" t="shared" si="0" ref="D7:J7">SUM(D8:D20)</f>
        <v>351</v>
      </c>
      <c r="E7" s="54">
        <f t="shared" si="0"/>
        <v>63</v>
      </c>
      <c r="F7" s="54">
        <f t="shared" si="0"/>
        <v>34</v>
      </c>
      <c r="G7" s="54">
        <f t="shared" si="0"/>
        <v>0</v>
      </c>
      <c r="H7" s="54">
        <f t="shared" si="0"/>
        <v>0</v>
      </c>
      <c r="I7" s="54">
        <f t="shared" si="0"/>
        <v>39</v>
      </c>
      <c r="J7" s="54">
        <f t="shared" si="0"/>
        <v>215</v>
      </c>
      <c r="K7" s="55"/>
    </row>
    <row r="8" spans="1:11" ht="19.5" customHeight="1">
      <c r="A8" s="36" t="s">
        <v>82</v>
      </c>
      <c r="B8" s="53" t="s">
        <v>240</v>
      </c>
      <c r="C8" s="54">
        <v>11</v>
      </c>
      <c r="D8" s="54">
        <f>E8+F8+G8+H8+I8+J8+K8</f>
        <v>49</v>
      </c>
      <c r="E8" s="53">
        <v>35</v>
      </c>
      <c r="F8" s="53"/>
      <c r="G8" s="53"/>
      <c r="H8" s="53"/>
      <c r="I8" s="53">
        <v>14</v>
      </c>
      <c r="J8" s="55"/>
      <c r="K8" s="55"/>
    </row>
    <row r="9" spans="1:11" ht="19.5" customHeight="1">
      <c r="A9" s="36" t="s">
        <v>82</v>
      </c>
      <c r="B9" s="53" t="s">
        <v>241</v>
      </c>
      <c r="C9" s="54">
        <v>2</v>
      </c>
      <c r="D9" s="54">
        <f aca="true" t="shared" si="1" ref="D9:D20">E9+F9+G9+H9+I9+J9+K9</f>
        <v>5</v>
      </c>
      <c r="E9" s="53">
        <v>5</v>
      </c>
      <c r="F9" s="53"/>
      <c r="G9" s="53"/>
      <c r="H9" s="53"/>
      <c r="I9" s="53"/>
      <c r="J9" s="55"/>
      <c r="K9" s="55"/>
    </row>
    <row r="10" spans="1:11" ht="19.5" customHeight="1">
      <c r="A10" s="36"/>
      <c r="B10" s="53" t="s">
        <v>242</v>
      </c>
      <c r="C10" s="54">
        <v>1</v>
      </c>
      <c r="D10" s="54">
        <f t="shared" si="1"/>
        <v>4</v>
      </c>
      <c r="E10" s="53"/>
      <c r="F10" s="53"/>
      <c r="G10" s="53"/>
      <c r="H10" s="53"/>
      <c r="I10" s="53">
        <v>4</v>
      </c>
      <c r="J10" s="55"/>
      <c r="K10" s="55"/>
    </row>
    <row r="11" spans="1:11" ht="19.5" customHeight="1">
      <c r="A11" s="36"/>
      <c r="B11" s="53" t="s">
        <v>243</v>
      </c>
      <c r="C11" s="54">
        <v>1</v>
      </c>
      <c r="D11" s="54">
        <f t="shared" si="1"/>
        <v>2</v>
      </c>
      <c r="E11" s="53"/>
      <c r="F11" s="53"/>
      <c r="G11" s="53"/>
      <c r="H11" s="53"/>
      <c r="I11" s="53">
        <v>2</v>
      </c>
      <c r="J11" s="55"/>
      <c r="K11" s="55"/>
    </row>
    <row r="12" spans="1:11" ht="19.5" customHeight="1">
      <c r="A12" s="36"/>
      <c r="B12" s="53" t="s">
        <v>244</v>
      </c>
      <c r="C12" s="54">
        <v>10</v>
      </c>
      <c r="D12" s="54">
        <f t="shared" si="1"/>
        <v>9</v>
      </c>
      <c r="E12" s="53"/>
      <c r="F12" s="53"/>
      <c r="G12" s="53"/>
      <c r="H12" s="53"/>
      <c r="I12" s="53">
        <v>9</v>
      </c>
      <c r="J12" s="55"/>
      <c r="K12" s="55"/>
    </row>
    <row r="13" spans="1:11" ht="19.5" customHeight="1">
      <c r="A13" s="36"/>
      <c r="B13" s="53" t="s">
        <v>245</v>
      </c>
      <c r="C13" s="54">
        <v>1</v>
      </c>
      <c r="D13" s="54">
        <f t="shared" si="1"/>
        <v>10</v>
      </c>
      <c r="E13" s="53"/>
      <c r="F13" s="53"/>
      <c r="G13" s="53"/>
      <c r="H13" s="53"/>
      <c r="I13" s="53">
        <v>10</v>
      </c>
      <c r="J13" s="55"/>
      <c r="K13" s="55"/>
    </row>
    <row r="14" spans="1:11" ht="19.5" customHeight="1">
      <c r="A14" s="36"/>
      <c r="B14" s="53" t="s">
        <v>246</v>
      </c>
      <c r="C14" s="54">
        <v>9</v>
      </c>
      <c r="D14" s="54">
        <f t="shared" si="1"/>
        <v>23</v>
      </c>
      <c r="E14" s="53">
        <v>23</v>
      </c>
      <c r="F14" s="53"/>
      <c r="G14" s="53"/>
      <c r="H14" s="53"/>
      <c r="I14" s="53"/>
      <c r="J14" s="55"/>
      <c r="K14" s="55"/>
    </row>
    <row r="15" spans="1:11" ht="19.5" customHeight="1">
      <c r="A15" s="36"/>
      <c r="B15" s="53" t="s">
        <v>247</v>
      </c>
      <c r="C15" s="54">
        <v>1</v>
      </c>
      <c r="D15" s="54">
        <f t="shared" si="1"/>
        <v>205</v>
      </c>
      <c r="E15" s="53"/>
      <c r="F15" s="53"/>
      <c r="G15" s="53"/>
      <c r="H15" s="53"/>
      <c r="I15" s="53"/>
      <c r="J15" s="55">
        <v>205</v>
      </c>
      <c r="K15" s="55"/>
    </row>
    <row r="16" spans="1:11" ht="19.5" customHeight="1">
      <c r="A16" s="36"/>
      <c r="B16" s="53" t="s">
        <v>248</v>
      </c>
      <c r="C16" s="54">
        <v>1</v>
      </c>
      <c r="D16" s="54">
        <f t="shared" si="1"/>
        <v>3</v>
      </c>
      <c r="E16" s="53"/>
      <c r="F16" s="53"/>
      <c r="G16" s="53"/>
      <c r="H16" s="53"/>
      <c r="I16" s="53"/>
      <c r="J16" s="55">
        <v>3</v>
      </c>
      <c r="K16" s="55"/>
    </row>
    <row r="17" spans="1:11" ht="19.5" customHeight="1">
      <c r="A17" s="36"/>
      <c r="B17" s="53" t="s">
        <v>249</v>
      </c>
      <c r="C17" s="54">
        <v>1</v>
      </c>
      <c r="D17" s="54">
        <f t="shared" si="1"/>
        <v>7</v>
      </c>
      <c r="E17" s="53"/>
      <c r="F17" s="53"/>
      <c r="G17" s="53"/>
      <c r="H17" s="53"/>
      <c r="I17" s="53"/>
      <c r="J17" s="55">
        <v>7</v>
      </c>
      <c r="K17" s="55"/>
    </row>
    <row r="18" spans="1:11" ht="19.5" customHeight="1">
      <c r="A18" s="36"/>
      <c r="B18" s="53" t="s">
        <v>250</v>
      </c>
      <c r="C18" s="54">
        <v>1</v>
      </c>
      <c r="D18" s="54">
        <f t="shared" si="1"/>
        <v>22</v>
      </c>
      <c r="E18" s="53"/>
      <c r="F18" s="53">
        <v>22</v>
      </c>
      <c r="G18" s="53"/>
      <c r="H18" s="53"/>
      <c r="I18" s="53"/>
      <c r="J18" s="55"/>
      <c r="K18" s="55"/>
    </row>
    <row r="19" spans="1:11" ht="19.5" customHeight="1">
      <c r="A19" s="36"/>
      <c r="B19" s="53" t="s">
        <v>251</v>
      </c>
      <c r="C19" s="54">
        <v>1</v>
      </c>
      <c r="D19" s="54">
        <f t="shared" si="1"/>
        <v>4</v>
      </c>
      <c r="E19" s="53"/>
      <c r="F19" s="53">
        <v>4</v>
      </c>
      <c r="G19" s="53"/>
      <c r="H19" s="53"/>
      <c r="I19" s="53"/>
      <c r="J19" s="55"/>
      <c r="K19" s="55"/>
    </row>
    <row r="20" spans="1:11" ht="19.5" customHeight="1">
      <c r="A20" s="36"/>
      <c r="B20" s="53" t="s">
        <v>252</v>
      </c>
      <c r="C20" s="54">
        <v>2</v>
      </c>
      <c r="D20" s="54">
        <f t="shared" si="1"/>
        <v>8</v>
      </c>
      <c r="E20" s="53"/>
      <c r="F20" s="53">
        <v>8</v>
      </c>
      <c r="G20" s="53"/>
      <c r="H20" s="53"/>
      <c r="I20" s="53"/>
      <c r="J20" s="55"/>
      <c r="K20" s="55"/>
    </row>
    <row r="21" spans="1:11" ht="19.5" customHeight="1">
      <c r="A21" s="36" t="s">
        <v>83</v>
      </c>
      <c r="B21" s="53"/>
      <c r="C21" s="54"/>
      <c r="D21" s="54"/>
      <c r="E21" s="53"/>
      <c r="F21" s="53"/>
      <c r="G21" s="53"/>
      <c r="H21" s="53"/>
      <c r="I21" s="53"/>
      <c r="J21" s="55"/>
      <c r="K21" s="55"/>
    </row>
    <row r="22" spans="1:11" ht="25.5" customHeight="1">
      <c r="A22" s="36" t="s">
        <v>111</v>
      </c>
      <c r="B22" s="56"/>
      <c r="C22" s="57"/>
      <c r="D22" s="58"/>
      <c r="E22" s="58"/>
      <c r="F22" s="58"/>
      <c r="G22" s="58"/>
      <c r="H22" s="58"/>
      <c r="I22" s="58"/>
      <c r="J22" s="58"/>
      <c r="K22" s="59"/>
    </row>
    <row r="23" spans="1:13" ht="38.25" customHeight="1">
      <c r="A23" s="98" t="s">
        <v>201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60"/>
      <c r="M23" s="60"/>
    </row>
  </sheetData>
  <sheetProtection/>
  <mergeCells count="10">
    <mergeCell ref="B4:B5"/>
    <mergeCell ref="A23:K23"/>
    <mergeCell ref="A1:D1"/>
    <mergeCell ref="E1:F1"/>
    <mergeCell ref="A2:K2"/>
    <mergeCell ref="A4:A5"/>
    <mergeCell ref="C4:C5"/>
    <mergeCell ref="D4:J4"/>
    <mergeCell ref="K4:K5"/>
    <mergeCell ref="J3:K3"/>
  </mergeCells>
  <dataValidations count="1">
    <dataValidation type="list" allowBlank="1" showInputMessage="1" showErrorMessage="1" sqref="A8:A22">
      <formula1>"基本支出,项目支出,市级专项支出"</formula1>
    </dataValidation>
  </dataValidations>
  <printOptions/>
  <pageMargins left="0.7086614173228347" right="0.7086614173228347" top="0.35433070866141736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24" sqref="I24"/>
    </sheetView>
  </sheetViews>
  <sheetFormatPr defaultColWidth="9.421875" defaultRowHeight="15"/>
  <cols>
    <col min="1" max="1" width="11.421875" style="62" bestFit="1" customWidth="1"/>
    <col min="2" max="2" width="16.421875" style="62" bestFit="1" customWidth="1"/>
    <col min="3" max="3" width="11.421875" style="62" customWidth="1"/>
    <col min="4" max="4" width="17.00390625" style="62" customWidth="1"/>
    <col min="5" max="5" width="22.421875" style="62" customWidth="1"/>
    <col min="6" max="7" width="17.00390625" style="62" customWidth="1"/>
    <col min="8" max="16384" width="9.421875" style="62" customWidth="1"/>
  </cols>
  <sheetData>
    <row r="1" ht="28.5" customHeight="1">
      <c r="A1" s="61" t="s">
        <v>189</v>
      </c>
    </row>
    <row r="2" spans="1:7" ht="40.5" customHeight="1">
      <c r="A2" s="116" t="s">
        <v>190</v>
      </c>
      <c r="B2" s="116"/>
      <c r="C2" s="116"/>
      <c r="D2" s="116"/>
      <c r="E2" s="116"/>
      <c r="F2" s="116"/>
      <c r="G2" s="116"/>
    </row>
    <row r="3" spans="1:7" s="63" customFormat="1" ht="28.5" customHeight="1">
      <c r="A3" s="4" t="str">
        <f>'[1]表01 部门预算收支总表'!A3</f>
        <v>单位名称：</v>
      </c>
      <c r="B3" s="71" t="s">
        <v>239</v>
      </c>
      <c r="F3" s="64"/>
      <c r="G3" s="65" t="s">
        <v>191</v>
      </c>
    </row>
    <row r="4" spans="1:7" s="66" customFormat="1" ht="30" customHeight="1">
      <c r="A4" s="80" t="s">
        <v>192</v>
      </c>
      <c r="B4" s="80" t="s">
        <v>193</v>
      </c>
      <c r="C4" s="80" t="s">
        <v>194</v>
      </c>
      <c r="D4" s="80"/>
      <c r="E4" s="80"/>
      <c r="F4" s="80" t="s">
        <v>195</v>
      </c>
      <c r="G4" s="95" t="s">
        <v>196</v>
      </c>
    </row>
    <row r="5" spans="1:7" s="66" customFormat="1" ht="30" customHeight="1">
      <c r="A5" s="80"/>
      <c r="B5" s="80"/>
      <c r="C5" s="12" t="s">
        <v>197</v>
      </c>
      <c r="D5" s="12" t="s">
        <v>198</v>
      </c>
      <c r="E5" s="12" t="s">
        <v>199</v>
      </c>
      <c r="F5" s="80"/>
      <c r="G5" s="117"/>
    </row>
    <row r="6" spans="1:7" s="66" customFormat="1" ht="49.5" customHeight="1">
      <c r="A6" s="67">
        <f>C6+F6</f>
        <v>546</v>
      </c>
      <c r="B6" s="67"/>
      <c r="C6" s="67">
        <f>E6</f>
        <v>485</v>
      </c>
      <c r="D6" s="67"/>
      <c r="E6" s="67">
        <v>485</v>
      </c>
      <c r="F6" s="67">
        <v>61</v>
      </c>
      <c r="G6" s="68"/>
    </row>
  </sheetData>
  <sheetProtection/>
  <mergeCells count="6">
    <mergeCell ref="A2:G2"/>
    <mergeCell ref="A4:A5"/>
    <mergeCell ref="B4:B5"/>
    <mergeCell ref="C4:E4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5" sqref="A5:A6"/>
    </sheetView>
  </sheetViews>
  <sheetFormatPr defaultColWidth="34.8515625" defaultRowHeight="15"/>
  <cols>
    <col min="1" max="1" width="34.8515625" style="3" bestFit="1" customWidth="1"/>
    <col min="2" max="2" width="11.421875" style="3" bestFit="1" customWidth="1"/>
    <col min="3" max="3" width="28.421875" style="3" bestFit="1" customWidth="1"/>
    <col min="4" max="4" width="22.140625" style="119" bestFit="1" customWidth="1"/>
    <col min="5" max="5" width="24.421875" style="119" bestFit="1" customWidth="1"/>
    <col min="6" max="255" width="8.7109375" style="3" customWidth="1"/>
    <col min="256" max="16384" width="34.8515625" style="3" customWidth="1"/>
  </cols>
  <sheetData>
    <row r="1" spans="1:7" s="2" customFormat="1" ht="13.5">
      <c r="A1" s="77" t="s">
        <v>266</v>
      </c>
      <c r="B1" s="77"/>
      <c r="D1" s="13"/>
      <c r="E1" s="13"/>
      <c r="F1" s="75"/>
      <c r="G1" s="75"/>
    </row>
    <row r="2" spans="1:5" ht="24">
      <c r="A2" s="78" t="s">
        <v>254</v>
      </c>
      <c r="B2" s="78"/>
      <c r="C2" s="78"/>
      <c r="D2" s="78"/>
      <c r="E2" s="78"/>
    </row>
    <row r="3" spans="1:7" s="2" customFormat="1" ht="15" customHeight="1">
      <c r="A3" s="4"/>
      <c r="B3" s="129"/>
      <c r="D3" s="13"/>
      <c r="E3" s="72" t="s">
        <v>3</v>
      </c>
      <c r="F3" s="75"/>
      <c r="G3" s="75"/>
    </row>
    <row r="4" spans="1:7" s="2" customFormat="1" ht="19.5" customHeight="1">
      <c r="A4" s="76" t="s">
        <v>4</v>
      </c>
      <c r="B4" s="76"/>
      <c r="C4" s="76" t="s">
        <v>5</v>
      </c>
      <c r="D4" s="76"/>
      <c r="E4" s="76"/>
      <c r="F4" s="75"/>
      <c r="G4" s="75"/>
    </row>
    <row r="5" spans="1:7" s="2" customFormat="1" ht="19.5" customHeight="1">
      <c r="A5" s="76" t="s">
        <v>6</v>
      </c>
      <c r="B5" s="76" t="s">
        <v>7</v>
      </c>
      <c r="C5" s="86" t="s">
        <v>10</v>
      </c>
      <c r="D5" s="76" t="s">
        <v>255</v>
      </c>
      <c r="E5" s="76"/>
      <c r="F5" s="75"/>
      <c r="G5" s="75"/>
    </row>
    <row r="6" spans="1:7" s="2" customFormat="1" ht="19.5" customHeight="1">
      <c r="A6" s="76"/>
      <c r="B6" s="76"/>
      <c r="C6" s="118"/>
      <c r="D6" s="5" t="s">
        <v>256</v>
      </c>
      <c r="E6" s="5" t="s">
        <v>257</v>
      </c>
      <c r="F6" s="75"/>
      <c r="G6" s="75"/>
    </row>
    <row r="7" spans="1:7" s="2" customFormat="1" ht="19.5" customHeight="1">
      <c r="A7" s="6" t="s">
        <v>11</v>
      </c>
      <c r="B7" s="6">
        <v>278766</v>
      </c>
      <c r="C7" s="6" t="s">
        <v>12</v>
      </c>
      <c r="D7" s="5"/>
      <c r="E7" s="5"/>
      <c r="F7" s="75"/>
      <c r="G7" s="75"/>
    </row>
    <row r="8" spans="1:7" s="2" customFormat="1" ht="19.5" customHeight="1">
      <c r="A8" s="6" t="s">
        <v>258</v>
      </c>
      <c r="B8" s="6"/>
      <c r="C8" s="6" t="s">
        <v>15</v>
      </c>
      <c r="D8" s="5"/>
      <c r="E8" s="5"/>
      <c r="F8" s="75"/>
      <c r="G8" s="75"/>
    </row>
    <row r="9" spans="1:7" s="2" customFormat="1" ht="19.5" customHeight="1">
      <c r="A9" s="6"/>
      <c r="B9" s="6"/>
      <c r="C9" s="6" t="s">
        <v>18</v>
      </c>
      <c r="D9" s="5"/>
      <c r="E9" s="5"/>
      <c r="F9" s="75"/>
      <c r="G9" s="75"/>
    </row>
    <row r="10" spans="1:7" s="2" customFormat="1" ht="19.5" customHeight="1">
      <c r="A10" s="6"/>
      <c r="B10" s="6"/>
      <c r="C10" s="6" t="s">
        <v>21</v>
      </c>
      <c r="D10" s="5"/>
      <c r="E10" s="5"/>
      <c r="F10" s="75"/>
      <c r="G10" s="75"/>
    </row>
    <row r="11" spans="1:7" s="2" customFormat="1" ht="19.5" customHeight="1">
      <c r="A11" s="6"/>
      <c r="B11" s="6"/>
      <c r="C11" s="6" t="s">
        <v>24</v>
      </c>
      <c r="D11" s="5"/>
      <c r="E11" s="5"/>
      <c r="F11" s="75"/>
      <c r="G11" s="75"/>
    </row>
    <row r="12" spans="1:7" s="2" customFormat="1" ht="19.5" customHeight="1">
      <c r="A12" s="6"/>
      <c r="B12" s="6"/>
      <c r="C12" s="6" t="s">
        <v>27</v>
      </c>
      <c r="D12" s="5"/>
      <c r="E12" s="5"/>
      <c r="F12" s="75"/>
      <c r="G12" s="75"/>
    </row>
    <row r="13" spans="1:7" s="2" customFormat="1" ht="19.5" customHeight="1">
      <c r="A13" s="6"/>
      <c r="B13" s="6"/>
      <c r="C13" s="6" t="s">
        <v>30</v>
      </c>
      <c r="D13" s="5"/>
      <c r="E13" s="5"/>
      <c r="F13" s="75"/>
      <c r="G13" s="75"/>
    </row>
    <row r="14" spans="1:7" s="2" customFormat="1" ht="19.5" customHeight="1">
      <c r="A14" s="6"/>
      <c r="B14" s="6"/>
      <c r="C14" s="6" t="s">
        <v>33</v>
      </c>
      <c r="D14" s="5"/>
      <c r="E14" s="5"/>
      <c r="F14" s="75"/>
      <c r="G14" s="75"/>
    </row>
    <row r="15" spans="1:7" s="2" customFormat="1" ht="19.5" customHeight="1">
      <c r="A15" s="6"/>
      <c r="B15" s="6"/>
      <c r="C15" s="6" t="s">
        <v>36</v>
      </c>
      <c r="D15" s="5">
        <v>278766</v>
      </c>
      <c r="E15" s="5"/>
      <c r="F15" s="75"/>
      <c r="G15" s="75"/>
    </row>
    <row r="16" spans="1:7" s="2" customFormat="1" ht="19.5" customHeight="1">
      <c r="A16" s="6"/>
      <c r="B16" s="6"/>
      <c r="C16" s="6" t="s">
        <v>39</v>
      </c>
      <c r="D16" s="5"/>
      <c r="E16" s="5"/>
      <c r="F16" s="75"/>
      <c r="G16" s="75"/>
    </row>
    <row r="17" spans="1:7" s="2" customFormat="1" ht="19.5" customHeight="1">
      <c r="A17" s="6"/>
      <c r="B17" s="6"/>
      <c r="C17" s="6" t="s">
        <v>41</v>
      </c>
      <c r="D17" s="5"/>
      <c r="E17" s="5"/>
      <c r="F17" s="75"/>
      <c r="G17" s="75"/>
    </row>
    <row r="18" spans="1:7" s="2" customFormat="1" ht="19.5" customHeight="1">
      <c r="A18" s="6"/>
      <c r="B18" s="6"/>
      <c r="C18" s="6" t="s">
        <v>42</v>
      </c>
      <c r="D18" s="5"/>
      <c r="E18" s="5"/>
      <c r="F18" s="75"/>
      <c r="G18" s="75"/>
    </row>
    <row r="19" spans="1:7" s="2" customFormat="1" ht="19.5" customHeight="1">
      <c r="A19" s="6"/>
      <c r="B19" s="6"/>
      <c r="C19" s="6" t="s">
        <v>43</v>
      </c>
      <c r="D19" s="5"/>
      <c r="E19" s="5"/>
      <c r="F19" s="75"/>
      <c r="G19" s="75"/>
    </row>
    <row r="20" spans="1:7" s="2" customFormat="1" ht="19.5" customHeight="1">
      <c r="A20" s="6"/>
      <c r="B20" s="6"/>
      <c r="C20" s="6" t="s">
        <v>44</v>
      </c>
      <c r="D20" s="5"/>
      <c r="E20" s="5"/>
      <c r="F20" s="75"/>
      <c r="G20" s="75"/>
    </row>
    <row r="21" spans="1:7" s="2" customFormat="1" ht="19.5" customHeight="1">
      <c r="A21" s="6"/>
      <c r="B21" s="6"/>
      <c r="C21" s="6" t="s">
        <v>45</v>
      </c>
      <c r="D21" s="5"/>
      <c r="E21" s="5"/>
      <c r="F21" s="75"/>
      <c r="G21" s="75"/>
    </row>
    <row r="22" spans="1:7" s="2" customFormat="1" ht="19.5" customHeight="1">
      <c r="A22" s="6"/>
      <c r="B22" s="6"/>
      <c r="C22" s="6" t="s">
        <v>46</v>
      </c>
      <c r="D22" s="5"/>
      <c r="E22" s="5"/>
      <c r="F22" s="75"/>
      <c r="G22" s="75"/>
    </row>
    <row r="23" spans="1:7" s="2" customFormat="1" ht="19.5" customHeight="1">
      <c r="A23" s="6"/>
      <c r="B23" s="6"/>
      <c r="C23" s="6" t="s">
        <v>47</v>
      </c>
      <c r="D23" s="5"/>
      <c r="E23" s="5"/>
      <c r="F23" s="75"/>
      <c r="G23" s="75"/>
    </row>
    <row r="24" spans="1:7" s="2" customFormat="1" ht="19.5" customHeight="1">
      <c r="A24" s="6"/>
      <c r="B24" s="6"/>
      <c r="C24" s="6" t="s">
        <v>48</v>
      </c>
      <c r="D24" s="5"/>
      <c r="E24" s="5"/>
      <c r="F24" s="75"/>
      <c r="G24" s="75"/>
    </row>
    <row r="25" spans="1:7" s="2" customFormat="1" ht="19.5" customHeight="1">
      <c r="A25" s="6"/>
      <c r="B25" s="6"/>
      <c r="C25" s="6" t="s">
        <v>49</v>
      </c>
      <c r="D25" s="5"/>
      <c r="E25" s="5"/>
      <c r="F25" s="75"/>
      <c r="G25" s="75"/>
    </row>
    <row r="26" spans="1:7" s="2" customFormat="1" ht="19.5" customHeight="1">
      <c r="A26" s="6"/>
      <c r="B26" s="6"/>
      <c r="C26" s="6" t="s">
        <v>50</v>
      </c>
      <c r="D26" s="5"/>
      <c r="E26" s="5"/>
      <c r="F26" s="75"/>
      <c r="G26" s="75"/>
    </row>
    <row r="27" spans="1:7" s="2" customFormat="1" ht="19.5" customHeight="1">
      <c r="A27" s="6"/>
      <c r="B27" s="6"/>
      <c r="C27" s="6" t="s">
        <v>51</v>
      </c>
      <c r="D27" s="5"/>
      <c r="E27" s="5"/>
      <c r="F27" s="75"/>
      <c r="G27" s="75"/>
    </row>
    <row r="28" spans="1:7" s="2" customFormat="1" ht="19.5" customHeight="1">
      <c r="A28" s="7" t="s">
        <v>52</v>
      </c>
      <c r="B28" s="7">
        <v>278766</v>
      </c>
      <c r="C28" s="7" t="s">
        <v>53</v>
      </c>
      <c r="D28" s="7">
        <v>278766</v>
      </c>
      <c r="E28" s="7"/>
      <c r="F28" s="75"/>
      <c r="G28" s="75"/>
    </row>
  </sheetData>
  <sheetProtection/>
  <mergeCells count="35"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7:G7"/>
    <mergeCell ref="F8:G8"/>
    <mergeCell ref="F9:G9"/>
    <mergeCell ref="F10:G10"/>
    <mergeCell ref="F11:G11"/>
    <mergeCell ref="F12:G12"/>
    <mergeCell ref="A5:A6"/>
    <mergeCell ref="B5:B6"/>
    <mergeCell ref="C5:C6"/>
    <mergeCell ref="D5:E5"/>
    <mergeCell ref="F5:G5"/>
    <mergeCell ref="F6:G6"/>
    <mergeCell ref="A1:B1"/>
    <mergeCell ref="F1:G1"/>
    <mergeCell ref="A2:E2"/>
    <mergeCell ref="F3:G3"/>
    <mergeCell ref="A4:B4"/>
    <mergeCell ref="C4:E4"/>
    <mergeCell ref="F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16"/>
  <sheetViews>
    <sheetView zoomScalePageLayoutView="0" workbookViewId="0" topLeftCell="A1">
      <selection activeCell="H13" sqref="H13"/>
    </sheetView>
  </sheetViews>
  <sheetFormatPr defaultColWidth="8.7109375" defaultRowHeight="15"/>
  <cols>
    <col min="1" max="2" width="8.7109375" style="0" customWidth="1"/>
    <col min="3" max="3" width="12.421875" style="0" bestFit="1" customWidth="1"/>
    <col min="4" max="4" width="14.421875" style="0" bestFit="1" customWidth="1"/>
    <col min="5" max="6" width="18.28125" style="0" bestFit="1" customWidth="1"/>
    <col min="7" max="7" width="14.421875" style="0" bestFit="1" customWidth="1"/>
  </cols>
  <sheetData>
    <row r="1" spans="1:103" ht="14.25">
      <c r="A1" s="8" t="s">
        <v>267</v>
      </c>
      <c r="B1" s="18"/>
      <c r="C1" s="18"/>
      <c r="D1" s="18"/>
      <c r="E1" s="18"/>
      <c r="F1" s="18"/>
      <c r="G1" s="18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</row>
    <row r="2" spans="1:103" ht="24">
      <c r="A2" s="120" t="s">
        <v>259</v>
      </c>
      <c r="B2" s="120"/>
      <c r="C2" s="120"/>
      <c r="D2" s="120"/>
      <c r="E2" s="120"/>
      <c r="F2" s="120"/>
      <c r="G2" s="120"/>
      <c r="H2" s="1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</row>
    <row r="3" spans="1:103" ht="13.5">
      <c r="A3" s="4"/>
      <c r="B3" s="21"/>
      <c r="C3" s="21"/>
      <c r="D3" s="22"/>
      <c r="E3" s="23"/>
      <c r="F3" s="24"/>
      <c r="G3" s="24"/>
      <c r="H3" s="19" t="s">
        <v>95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</row>
    <row r="4" spans="1:103" s="28" customFormat="1" ht="30" customHeight="1">
      <c r="A4" s="100" t="s">
        <v>96</v>
      </c>
      <c r="B4" s="100" t="s">
        <v>97</v>
      </c>
      <c r="C4" s="121" t="s">
        <v>98</v>
      </c>
      <c r="D4" s="121" t="s">
        <v>99</v>
      </c>
      <c r="E4" s="121" t="s">
        <v>100</v>
      </c>
      <c r="F4" s="121" t="s">
        <v>101</v>
      </c>
      <c r="G4" s="121" t="s">
        <v>107</v>
      </c>
      <c r="H4" s="121" t="s">
        <v>85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</row>
    <row r="5" spans="1:103" s="28" customFormat="1" ht="30" customHeight="1">
      <c r="A5" s="101"/>
      <c r="B5" s="101"/>
      <c r="C5" s="122"/>
      <c r="D5" s="122"/>
      <c r="E5" s="122"/>
      <c r="F5" s="122"/>
      <c r="G5" s="122"/>
      <c r="H5" s="12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</row>
    <row r="6" spans="1:103" s="28" customFormat="1" ht="30" customHeight="1">
      <c r="A6" s="26"/>
      <c r="B6" s="30">
        <v>1</v>
      </c>
      <c r="C6" s="30">
        <v>2</v>
      </c>
      <c r="D6" s="26">
        <v>3</v>
      </c>
      <c r="E6" s="26">
        <v>4</v>
      </c>
      <c r="F6" s="26">
        <v>5</v>
      </c>
      <c r="G6" s="123">
        <v>6</v>
      </c>
      <c r="H6" s="123">
        <v>7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</row>
    <row r="7" spans="1:103" s="35" customFormat="1" ht="30" customHeight="1">
      <c r="A7" s="127" t="s">
        <v>272</v>
      </c>
      <c r="B7" s="32">
        <f>SUM(C7:G7)</f>
        <v>26662</v>
      </c>
      <c r="C7" s="32">
        <v>17954</v>
      </c>
      <c r="D7" s="32">
        <v>5690</v>
      </c>
      <c r="E7" s="32">
        <v>2667</v>
      </c>
      <c r="F7" s="32"/>
      <c r="G7" s="32">
        <v>351</v>
      </c>
      <c r="H7" s="33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</row>
    <row r="8" spans="1:103" s="28" customFormat="1" ht="30" customHeight="1">
      <c r="A8" s="36"/>
      <c r="B8" s="37"/>
      <c r="C8" s="37"/>
      <c r="D8" s="37"/>
      <c r="E8" s="37"/>
      <c r="F8" s="37"/>
      <c r="G8" s="37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</row>
    <row r="9" spans="1:103" s="28" customFormat="1" ht="30" customHeight="1">
      <c r="A9" s="36"/>
      <c r="B9" s="37"/>
      <c r="C9" s="37"/>
      <c r="D9" s="37"/>
      <c r="E9" s="37"/>
      <c r="F9" s="37"/>
      <c r="G9" s="37"/>
      <c r="H9" s="3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</row>
    <row r="10" spans="1:103" s="28" customFormat="1" ht="30" customHeight="1">
      <c r="A10" s="36"/>
      <c r="B10" s="43"/>
      <c r="C10" s="43"/>
      <c r="D10" s="43"/>
      <c r="E10" s="43"/>
      <c r="F10" s="43"/>
      <c r="G10" s="43"/>
      <c r="H10" s="38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</row>
    <row r="11" spans="1:103" ht="13.5">
      <c r="A11" s="99"/>
      <c r="B11" s="99"/>
      <c r="C11" s="99"/>
      <c r="D11" s="99"/>
      <c r="E11" s="99"/>
      <c r="F11" s="99"/>
      <c r="G11" s="99"/>
      <c r="H11" s="99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40"/>
    </row>
    <row r="12" spans="1:103" ht="14.25">
      <c r="A12" s="20"/>
      <c r="B12" s="20"/>
      <c r="C12" s="20"/>
      <c r="D12" s="20"/>
      <c r="E12" s="20"/>
      <c r="F12" s="20"/>
      <c r="G12" s="20"/>
      <c r="H12" s="2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41"/>
    </row>
    <row r="13" spans="1:103" ht="14.25">
      <c r="A13" s="20"/>
      <c r="B13" s="20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41"/>
    </row>
    <row r="14" spans="1:103" ht="14.25">
      <c r="A14" s="20"/>
      <c r="B14" s="20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41"/>
    </row>
    <row r="15" spans="1:103" ht="14.25">
      <c r="A15" s="20"/>
      <c r="B15" s="20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41"/>
    </row>
    <row r="16" spans="1:103" ht="14.25">
      <c r="A16" s="20"/>
      <c r="B16" s="20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41"/>
    </row>
  </sheetData>
  <sheetProtection/>
  <mergeCells count="10">
    <mergeCell ref="A11:H1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A8 IP8">
      <formula1>"基本支出,项目支出,采购支出,市级专项支出"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F14" sqref="F14"/>
    </sheetView>
  </sheetViews>
  <sheetFormatPr defaultColWidth="9.421875" defaultRowHeight="15"/>
  <cols>
    <col min="1" max="1" width="11.421875" style="62" bestFit="1" customWidth="1"/>
    <col min="2" max="2" width="16.421875" style="62" bestFit="1" customWidth="1"/>
    <col min="3" max="3" width="11.421875" style="62" customWidth="1"/>
    <col min="4" max="4" width="17.00390625" style="62" customWidth="1"/>
    <col min="5" max="5" width="22.421875" style="62" customWidth="1"/>
    <col min="6" max="7" width="17.00390625" style="62" customWidth="1"/>
    <col min="8" max="16384" width="9.421875" style="62" customWidth="1"/>
  </cols>
  <sheetData>
    <row r="1" ht="14.25">
      <c r="A1" s="61" t="s">
        <v>268</v>
      </c>
    </row>
    <row r="2" spans="1:7" ht="24">
      <c r="A2" s="124" t="s">
        <v>260</v>
      </c>
      <c r="B2" s="124"/>
      <c r="C2" s="124"/>
      <c r="D2" s="124"/>
      <c r="E2" s="124"/>
      <c r="F2" s="124"/>
      <c r="G2" s="124"/>
    </row>
    <row r="3" spans="1:7" s="63" customFormat="1" ht="22.5" customHeight="1">
      <c r="A3" s="4"/>
      <c r="B3" s="125"/>
      <c r="F3" s="64"/>
      <c r="G3" s="65" t="s">
        <v>261</v>
      </c>
    </row>
    <row r="4" spans="1:7" s="66" customFormat="1" ht="39.75" customHeight="1">
      <c r="A4" s="80" t="s">
        <v>262</v>
      </c>
      <c r="B4" s="80" t="s">
        <v>263</v>
      </c>
      <c r="C4" s="80" t="s">
        <v>194</v>
      </c>
      <c r="D4" s="80"/>
      <c r="E4" s="80"/>
      <c r="F4" s="80" t="s">
        <v>195</v>
      </c>
      <c r="G4" s="95" t="s">
        <v>264</v>
      </c>
    </row>
    <row r="5" spans="1:7" s="66" customFormat="1" ht="39.75" customHeight="1">
      <c r="A5" s="80"/>
      <c r="B5" s="80"/>
      <c r="C5" s="12" t="s">
        <v>197</v>
      </c>
      <c r="D5" s="12" t="s">
        <v>265</v>
      </c>
      <c r="E5" s="12" t="s">
        <v>199</v>
      </c>
      <c r="F5" s="80"/>
      <c r="G5" s="117"/>
    </row>
    <row r="6" spans="1:7" s="66" customFormat="1" ht="39.75" customHeight="1">
      <c r="A6" s="67">
        <v>546</v>
      </c>
      <c r="B6" s="67"/>
      <c r="C6" s="67">
        <v>485</v>
      </c>
      <c r="D6" s="67"/>
      <c r="E6" s="67">
        <v>485</v>
      </c>
      <c r="F6" s="67">
        <v>61</v>
      </c>
      <c r="G6" s="68"/>
    </row>
  </sheetData>
  <sheetProtection/>
  <mergeCells count="6">
    <mergeCell ref="A2:G2"/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Zeros="0" zoomScalePageLayoutView="0" workbookViewId="0" topLeftCell="A10">
      <selection activeCell="E25" sqref="E25"/>
    </sheetView>
  </sheetViews>
  <sheetFormatPr defaultColWidth="8.7109375" defaultRowHeight="15"/>
  <cols>
    <col min="1" max="1" width="34.8515625" style="3" bestFit="1" customWidth="1"/>
    <col min="2" max="2" width="11.421875" style="3" bestFit="1" customWidth="1"/>
    <col min="3" max="3" width="28.421875" style="3" bestFit="1" customWidth="1"/>
    <col min="4" max="4" width="11.421875" style="3" bestFit="1" customWidth="1"/>
    <col min="5" max="5" width="24.140625" style="3" bestFit="1" customWidth="1"/>
    <col min="6" max="6" width="11.421875" style="3" bestFit="1" customWidth="1"/>
    <col min="7" max="16384" width="8.7109375" style="3" customWidth="1"/>
  </cols>
  <sheetData>
    <row r="1" spans="1:8" s="2" customFormat="1" ht="13.5">
      <c r="A1" s="77" t="s">
        <v>1</v>
      </c>
      <c r="B1" s="77"/>
      <c r="G1" s="75"/>
      <c r="H1" s="75"/>
    </row>
    <row r="2" spans="1:6" ht="18.75" customHeight="1">
      <c r="A2" s="78" t="s">
        <v>2</v>
      </c>
      <c r="B2" s="78"/>
      <c r="C2" s="78"/>
      <c r="D2" s="78"/>
      <c r="E2" s="78"/>
      <c r="F2" s="78"/>
    </row>
    <row r="3" spans="1:8" s="2" customFormat="1" ht="15" customHeight="1">
      <c r="A3" s="4" t="s">
        <v>238</v>
      </c>
      <c r="B3" s="4"/>
      <c r="E3" s="79" t="s">
        <v>3</v>
      </c>
      <c r="F3" s="79"/>
      <c r="G3" s="75"/>
      <c r="H3" s="75"/>
    </row>
    <row r="4" spans="1:8" s="2" customFormat="1" ht="19.5" customHeight="1">
      <c r="A4" s="76" t="s">
        <v>4</v>
      </c>
      <c r="B4" s="76"/>
      <c r="C4" s="76" t="s">
        <v>5</v>
      </c>
      <c r="D4" s="76"/>
      <c r="E4" s="76"/>
      <c r="F4" s="76"/>
      <c r="G4" s="75"/>
      <c r="H4" s="75"/>
    </row>
    <row r="5" spans="1:8" s="2" customFormat="1" ht="19.5" customHeight="1">
      <c r="A5" s="76" t="s">
        <v>6</v>
      </c>
      <c r="B5" s="76" t="s">
        <v>7</v>
      </c>
      <c r="C5" s="76" t="s">
        <v>8</v>
      </c>
      <c r="D5" s="76"/>
      <c r="E5" s="76" t="s">
        <v>9</v>
      </c>
      <c r="F5" s="76"/>
      <c r="G5" s="75"/>
      <c r="H5" s="75"/>
    </row>
    <row r="6" spans="1:8" s="2" customFormat="1" ht="19.5" customHeight="1">
      <c r="A6" s="76"/>
      <c r="B6" s="76"/>
      <c r="C6" s="5" t="s">
        <v>10</v>
      </c>
      <c r="D6" s="5" t="s">
        <v>7</v>
      </c>
      <c r="E6" s="5" t="s">
        <v>10</v>
      </c>
      <c r="F6" s="5" t="s">
        <v>7</v>
      </c>
      <c r="G6" s="75"/>
      <c r="H6" s="75"/>
    </row>
    <row r="7" spans="1:8" s="2" customFormat="1" ht="19.5" customHeight="1">
      <c r="A7" s="6" t="s">
        <v>11</v>
      </c>
      <c r="B7" s="6">
        <f>B8+B9+B10+B11</f>
        <v>273566</v>
      </c>
      <c r="C7" s="6" t="s">
        <v>12</v>
      </c>
      <c r="D7" s="6"/>
      <c r="E7" s="6" t="s">
        <v>13</v>
      </c>
      <c r="F7" s="6"/>
      <c r="G7" s="75"/>
      <c r="H7" s="75"/>
    </row>
    <row r="8" spans="1:8" s="2" customFormat="1" ht="19.5" customHeight="1">
      <c r="A8" s="6" t="s">
        <v>14</v>
      </c>
      <c r="B8" s="6">
        <v>272536</v>
      </c>
      <c r="C8" s="6" t="s">
        <v>15</v>
      </c>
      <c r="D8" s="6"/>
      <c r="E8" s="6" t="s">
        <v>16</v>
      </c>
      <c r="F8" s="6"/>
      <c r="G8" s="75"/>
      <c r="H8" s="75"/>
    </row>
    <row r="9" spans="1:8" s="2" customFormat="1" ht="19.5" customHeight="1">
      <c r="A9" s="6" t="s">
        <v>17</v>
      </c>
      <c r="B9" s="6">
        <v>700</v>
      </c>
      <c r="C9" s="6" t="s">
        <v>18</v>
      </c>
      <c r="D9" s="6"/>
      <c r="E9" s="6" t="s">
        <v>19</v>
      </c>
      <c r="F9" s="6"/>
      <c r="G9" s="75"/>
      <c r="H9" s="75"/>
    </row>
    <row r="10" spans="1:8" s="2" customFormat="1" ht="19.5" customHeight="1">
      <c r="A10" s="6" t="s">
        <v>20</v>
      </c>
      <c r="B10" s="6">
        <v>330</v>
      </c>
      <c r="C10" s="6" t="s">
        <v>21</v>
      </c>
      <c r="D10" s="6"/>
      <c r="E10" s="6" t="s">
        <v>22</v>
      </c>
      <c r="F10" s="6"/>
      <c r="G10" s="75"/>
      <c r="H10" s="75"/>
    </row>
    <row r="11" spans="1:8" s="2" customFormat="1" ht="19.5" customHeight="1">
      <c r="A11" s="6" t="s">
        <v>23</v>
      </c>
      <c r="B11" s="6"/>
      <c r="C11" s="6" t="s">
        <v>24</v>
      </c>
      <c r="D11" s="6"/>
      <c r="E11" s="6" t="s">
        <v>25</v>
      </c>
      <c r="F11" s="6"/>
      <c r="G11" s="75"/>
      <c r="H11" s="75"/>
    </row>
    <row r="12" spans="1:8" s="2" customFormat="1" ht="19.5" customHeight="1">
      <c r="A12" s="6" t="s">
        <v>26</v>
      </c>
      <c r="B12" s="6"/>
      <c r="C12" s="6" t="s">
        <v>27</v>
      </c>
      <c r="D12" s="6"/>
      <c r="E12" s="6" t="s">
        <v>28</v>
      </c>
      <c r="F12" s="6"/>
      <c r="G12" s="75"/>
      <c r="H12" s="75"/>
    </row>
    <row r="13" spans="1:8" s="2" customFormat="1" ht="19.5" customHeight="1">
      <c r="A13" s="6" t="s">
        <v>29</v>
      </c>
      <c r="B13" s="6">
        <v>200</v>
      </c>
      <c r="C13" s="6" t="s">
        <v>30</v>
      </c>
      <c r="D13" s="6"/>
      <c r="E13" s="6" t="s">
        <v>31</v>
      </c>
      <c r="F13" s="6"/>
      <c r="G13" s="75"/>
      <c r="H13" s="75"/>
    </row>
    <row r="14" spans="1:8" s="2" customFormat="1" ht="19.5" customHeight="1">
      <c r="A14" s="6" t="s">
        <v>32</v>
      </c>
      <c r="B14" s="6">
        <v>5000</v>
      </c>
      <c r="C14" s="6" t="s">
        <v>33</v>
      </c>
      <c r="D14" s="6"/>
      <c r="E14" s="6" t="s">
        <v>34</v>
      </c>
      <c r="F14" s="6"/>
      <c r="G14" s="75"/>
      <c r="H14" s="75"/>
    </row>
    <row r="15" spans="1:8" s="2" customFormat="1" ht="19.5" customHeight="1">
      <c r="A15" s="6" t="s">
        <v>35</v>
      </c>
      <c r="B15" s="6"/>
      <c r="C15" s="6" t="s">
        <v>36</v>
      </c>
      <c r="D15" s="6">
        <v>278766</v>
      </c>
      <c r="E15" s="6" t="s">
        <v>37</v>
      </c>
      <c r="F15" s="6"/>
      <c r="G15" s="75"/>
      <c r="H15" s="75"/>
    </row>
    <row r="16" spans="1:8" s="2" customFormat="1" ht="19.5" customHeight="1">
      <c r="A16" s="6" t="s">
        <v>38</v>
      </c>
      <c r="B16" s="6"/>
      <c r="C16" s="6" t="s">
        <v>39</v>
      </c>
      <c r="D16" s="6"/>
      <c r="E16" s="6"/>
      <c r="F16" s="6"/>
      <c r="G16" s="75"/>
      <c r="H16" s="75"/>
    </row>
    <row r="17" spans="1:8" s="2" customFormat="1" ht="19.5" customHeight="1">
      <c r="A17" s="6" t="s">
        <v>40</v>
      </c>
      <c r="B17" s="6"/>
      <c r="C17" s="6" t="s">
        <v>41</v>
      </c>
      <c r="D17" s="6"/>
      <c r="E17" s="6"/>
      <c r="F17" s="6"/>
      <c r="G17" s="75"/>
      <c r="H17" s="75"/>
    </row>
    <row r="18" spans="1:8" s="2" customFormat="1" ht="19.5" customHeight="1">
      <c r="A18" s="6"/>
      <c r="B18" s="6"/>
      <c r="C18" s="6" t="s">
        <v>42</v>
      </c>
      <c r="D18" s="6"/>
      <c r="E18" s="6"/>
      <c r="F18" s="6"/>
      <c r="G18" s="75"/>
      <c r="H18" s="75"/>
    </row>
    <row r="19" spans="1:8" s="2" customFormat="1" ht="19.5" customHeight="1">
      <c r="A19" s="6"/>
      <c r="B19" s="6"/>
      <c r="C19" s="6" t="s">
        <v>43</v>
      </c>
      <c r="D19" s="6"/>
      <c r="E19" s="6"/>
      <c r="F19" s="6"/>
      <c r="G19" s="75"/>
      <c r="H19" s="75"/>
    </row>
    <row r="20" spans="1:8" s="2" customFormat="1" ht="19.5" customHeight="1">
      <c r="A20" s="6"/>
      <c r="B20" s="6"/>
      <c r="C20" s="6" t="s">
        <v>44</v>
      </c>
      <c r="D20" s="6"/>
      <c r="E20" s="6"/>
      <c r="F20" s="6"/>
      <c r="G20" s="75"/>
      <c r="H20" s="75"/>
    </row>
    <row r="21" spans="1:8" s="2" customFormat="1" ht="19.5" customHeight="1">
      <c r="A21" s="6"/>
      <c r="B21" s="6"/>
      <c r="C21" s="6" t="s">
        <v>45</v>
      </c>
      <c r="D21" s="6"/>
      <c r="E21" s="6"/>
      <c r="F21" s="6"/>
      <c r="G21" s="75"/>
      <c r="H21" s="75"/>
    </row>
    <row r="22" spans="1:8" s="2" customFormat="1" ht="19.5" customHeight="1">
      <c r="A22" s="6"/>
      <c r="B22" s="6"/>
      <c r="C22" s="6" t="s">
        <v>46</v>
      </c>
      <c r="D22" s="6"/>
      <c r="E22" s="6"/>
      <c r="F22" s="6"/>
      <c r="G22" s="75"/>
      <c r="H22" s="75"/>
    </row>
    <row r="23" spans="1:8" s="2" customFormat="1" ht="19.5" customHeight="1">
      <c r="A23" s="6"/>
      <c r="B23" s="6"/>
      <c r="C23" s="6" t="s">
        <v>47</v>
      </c>
      <c r="D23" s="6"/>
      <c r="E23" s="6"/>
      <c r="F23" s="6"/>
      <c r="G23" s="75"/>
      <c r="H23" s="75"/>
    </row>
    <row r="24" spans="1:8" s="2" customFormat="1" ht="19.5" customHeight="1">
      <c r="A24" s="6"/>
      <c r="B24" s="6"/>
      <c r="C24" s="6" t="s">
        <v>48</v>
      </c>
      <c r="D24" s="6"/>
      <c r="E24" s="6"/>
      <c r="F24" s="6"/>
      <c r="G24" s="75"/>
      <c r="H24" s="75"/>
    </row>
    <row r="25" spans="1:8" s="2" customFormat="1" ht="19.5" customHeight="1">
      <c r="A25" s="6"/>
      <c r="B25" s="6"/>
      <c r="C25" s="6" t="s">
        <v>49</v>
      </c>
      <c r="D25" s="6"/>
      <c r="E25" s="6"/>
      <c r="F25" s="6"/>
      <c r="G25" s="75"/>
      <c r="H25" s="75"/>
    </row>
    <row r="26" spans="1:8" s="2" customFormat="1" ht="19.5" customHeight="1">
      <c r="A26" s="6"/>
      <c r="B26" s="6"/>
      <c r="C26" s="6" t="s">
        <v>50</v>
      </c>
      <c r="D26" s="6"/>
      <c r="E26" s="6"/>
      <c r="F26" s="6"/>
      <c r="G26" s="75"/>
      <c r="H26" s="75"/>
    </row>
    <row r="27" spans="1:8" s="2" customFormat="1" ht="19.5" customHeight="1">
      <c r="A27" s="6"/>
      <c r="B27" s="6"/>
      <c r="C27" s="6" t="s">
        <v>51</v>
      </c>
      <c r="D27" s="6"/>
      <c r="E27" s="6"/>
      <c r="F27" s="6"/>
      <c r="G27" s="75"/>
      <c r="H27" s="75"/>
    </row>
    <row r="28" spans="1:8" s="2" customFormat="1" ht="19.5" customHeight="1">
      <c r="A28" s="7" t="s">
        <v>52</v>
      </c>
      <c r="B28" s="7">
        <f>SUM(B7,B12:B15,-B16,-B17)</f>
        <v>278766</v>
      </c>
      <c r="C28" s="7" t="s">
        <v>53</v>
      </c>
      <c r="D28" s="7">
        <f>SUM(D7:D27)</f>
        <v>278766</v>
      </c>
      <c r="E28" s="7" t="s">
        <v>54</v>
      </c>
      <c r="F28" s="7">
        <v>278766</v>
      </c>
      <c r="G28" s="75"/>
      <c r="H28" s="75"/>
    </row>
  </sheetData>
  <sheetProtection/>
  <mergeCells count="36">
    <mergeCell ref="A1:B1"/>
    <mergeCell ref="G1:H1"/>
    <mergeCell ref="A2:F2"/>
    <mergeCell ref="E3:F3"/>
    <mergeCell ref="G3:H3"/>
    <mergeCell ref="A4:B4"/>
    <mergeCell ref="C4:F4"/>
    <mergeCell ref="G4:H4"/>
    <mergeCell ref="A5:A6"/>
    <mergeCell ref="B5:B6"/>
    <mergeCell ref="C5:D5"/>
    <mergeCell ref="E5:F5"/>
    <mergeCell ref="G5:H5"/>
    <mergeCell ref="G6:H6"/>
    <mergeCell ref="G11:H11"/>
    <mergeCell ref="G12:H12"/>
    <mergeCell ref="G13:H13"/>
    <mergeCell ref="G14:H14"/>
    <mergeCell ref="G7:H7"/>
    <mergeCell ref="G8:H8"/>
    <mergeCell ref="G9:H9"/>
    <mergeCell ref="G10:H10"/>
    <mergeCell ref="G25:H25"/>
    <mergeCell ref="G26:H26"/>
    <mergeCell ref="G27:H27"/>
    <mergeCell ref="G28:H28"/>
    <mergeCell ref="G15:H15"/>
    <mergeCell ref="G16:H16"/>
    <mergeCell ref="G17:H17"/>
    <mergeCell ref="G18:H18"/>
    <mergeCell ref="G23:H23"/>
    <mergeCell ref="G24:H24"/>
    <mergeCell ref="G19:H19"/>
    <mergeCell ref="G20:H20"/>
    <mergeCell ref="G21:H21"/>
    <mergeCell ref="G22:H2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3" sqref="C3:D3"/>
    </sheetView>
  </sheetViews>
  <sheetFormatPr defaultColWidth="8.7109375" defaultRowHeight="15"/>
  <cols>
    <col min="1" max="1" width="5.421875" style="9" customWidth="1"/>
    <col min="2" max="2" width="5.28125" style="9" customWidth="1"/>
    <col min="3" max="3" width="5.421875" style="9" customWidth="1"/>
    <col min="4" max="4" width="19.421875" style="9" customWidth="1"/>
    <col min="5" max="5" width="8.7109375" style="9" customWidth="1"/>
    <col min="6" max="6" width="9.421875" style="9" customWidth="1"/>
    <col min="7" max="7" width="11.421875" style="9" customWidth="1"/>
    <col min="8" max="8" width="12.57421875" style="9" customWidth="1"/>
    <col min="9" max="9" width="10.7109375" style="9" customWidth="1"/>
    <col min="10" max="10" width="9.421875" style="9" customWidth="1"/>
    <col min="11" max="16384" width="8.7109375" style="9" customWidth="1"/>
  </cols>
  <sheetData>
    <row r="1" spans="1:5" ht="13.5">
      <c r="A1" s="81" t="s">
        <v>55</v>
      </c>
      <c r="B1" s="81"/>
      <c r="C1" s="81"/>
      <c r="D1" s="82"/>
      <c r="E1" s="82"/>
    </row>
    <row r="2" spans="1:11" ht="24">
      <c r="A2" s="83" t="s">
        <v>56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20.25" customHeight="1">
      <c r="A3" s="4" t="str">
        <f>'[1]表01 部门预算收支总表'!A3</f>
        <v>单位名称：</v>
      </c>
      <c r="B3" s="4"/>
      <c r="C3" s="128" t="s">
        <v>274</v>
      </c>
      <c r="D3" s="84"/>
      <c r="E3" s="10"/>
      <c r="F3" s="10"/>
      <c r="G3" s="10"/>
      <c r="H3" s="10"/>
      <c r="I3" s="4"/>
      <c r="J3" s="84" t="s">
        <v>57</v>
      </c>
      <c r="K3" s="84"/>
    </row>
    <row r="4" spans="1:11" s="13" customFormat="1" ht="19.5" customHeight="1">
      <c r="A4" s="76" t="s">
        <v>58</v>
      </c>
      <c r="B4" s="76"/>
      <c r="C4" s="76"/>
      <c r="D4" s="80" t="s">
        <v>59</v>
      </c>
      <c r="E4" s="80" t="s">
        <v>60</v>
      </c>
      <c r="F4" s="80" t="s">
        <v>61</v>
      </c>
      <c r="G4" s="80" t="s">
        <v>62</v>
      </c>
      <c r="H4" s="80" t="s">
        <v>63</v>
      </c>
      <c r="I4" s="80" t="s">
        <v>64</v>
      </c>
      <c r="J4" s="80" t="s">
        <v>65</v>
      </c>
      <c r="K4" s="80" t="s">
        <v>66</v>
      </c>
    </row>
    <row r="5" spans="1:11" s="13" customFormat="1" ht="19.5" customHeight="1">
      <c r="A5" s="76"/>
      <c r="B5" s="76"/>
      <c r="C5" s="76"/>
      <c r="D5" s="80"/>
      <c r="E5" s="80"/>
      <c r="F5" s="80"/>
      <c r="G5" s="80"/>
      <c r="H5" s="80"/>
      <c r="I5" s="80"/>
      <c r="J5" s="80"/>
      <c r="K5" s="85"/>
    </row>
    <row r="6" spans="1:11" s="13" customFormat="1" ht="19.5" customHeight="1">
      <c r="A6" s="76" t="s">
        <v>67</v>
      </c>
      <c r="B6" s="76" t="s">
        <v>68</v>
      </c>
      <c r="C6" s="76" t="s">
        <v>69</v>
      </c>
      <c r="D6" s="5" t="s">
        <v>70</v>
      </c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</row>
    <row r="7" spans="1:11" s="13" customFormat="1" ht="19.5" customHeight="1">
      <c r="A7" s="76"/>
      <c r="B7" s="76"/>
      <c r="C7" s="76"/>
      <c r="D7" s="5" t="s">
        <v>60</v>
      </c>
      <c r="E7" s="5">
        <f aca="true" t="shared" si="0" ref="E7:J7">SUM(E8:E25)</f>
        <v>278766</v>
      </c>
      <c r="F7" s="5">
        <f t="shared" si="0"/>
        <v>273566</v>
      </c>
      <c r="G7" s="5">
        <f t="shared" si="0"/>
        <v>0</v>
      </c>
      <c r="H7" s="5">
        <f t="shared" si="0"/>
        <v>200</v>
      </c>
      <c r="I7" s="5">
        <f t="shared" si="0"/>
        <v>5000</v>
      </c>
      <c r="J7" s="5">
        <f t="shared" si="0"/>
        <v>0</v>
      </c>
      <c r="K7" s="5"/>
    </row>
    <row r="8" spans="1:11" s="13" customFormat="1" ht="19.5" customHeight="1">
      <c r="A8" s="5">
        <v>210</v>
      </c>
      <c r="B8" s="69" t="s">
        <v>202</v>
      </c>
      <c r="C8" s="69" t="s">
        <v>202</v>
      </c>
      <c r="D8" s="12" t="s">
        <v>203</v>
      </c>
      <c r="E8" s="5">
        <f>SUM(F8:J8)</f>
        <v>5390</v>
      </c>
      <c r="F8" s="5">
        <v>5390</v>
      </c>
      <c r="G8" s="5"/>
      <c r="H8" s="5"/>
      <c r="I8" s="5"/>
      <c r="J8" s="5"/>
      <c r="K8" s="5"/>
    </row>
    <row r="9" spans="1:11" s="13" customFormat="1" ht="19.5" customHeight="1">
      <c r="A9" s="5">
        <v>210</v>
      </c>
      <c r="B9" s="69" t="s">
        <v>202</v>
      </c>
      <c r="C9" s="69" t="s">
        <v>208</v>
      </c>
      <c r="D9" s="12" t="s">
        <v>209</v>
      </c>
      <c r="E9" s="5">
        <f aca="true" t="shared" si="1" ref="E9:E25">SUM(F9:J9)</f>
        <v>582</v>
      </c>
      <c r="F9" s="5">
        <v>582</v>
      </c>
      <c r="G9" s="5"/>
      <c r="H9" s="5"/>
      <c r="I9" s="5"/>
      <c r="J9" s="5"/>
      <c r="K9" s="5"/>
    </row>
    <row r="10" spans="1:11" s="13" customFormat="1" ht="19.5" customHeight="1">
      <c r="A10" s="5">
        <v>210</v>
      </c>
      <c r="B10" s="69" t="s">
        <v>230</v>
      </c>
      <c r="C10" s="69" t="s">
        <v>222</v>
      </c>
      <c r="D10" s="12" t="s">
        <v>231</v>
      </c>
      <c r="E10" s="5">
        <f t="shared" si="1"/>
        <v>400</v>
      </c>
      <c r="F10" s="5">
        <v>400</v>
      </c>
      <c r="G10" s="5"/>
      <c r="H10" s="5"/>
      <c r="I10" s="5"/>
      <c r="J10" s="5"/>
      <c r="K10" s="5"/>
    </row>
    <row r="11" spans="1:11" s="13" customFormat="1" ht="19.5" customHeight="1">
      <c r="A11" s="5">
        <v>210</v>
      </c>
      <c r="B11" s="69" t="s">
        <v>206</v>
      </c>
      <c r="C11" s="69" t="s">
        <v>217</v>
      </c>
      <c r="D11" s="12" t="s">
        <v>218</v>
      </c>
      <c r="E11" s="5">
        <f t="shared" si="1"/>
        <v>4000</v>
      </c>
      <c r="F11" s="5">
        <v>4000</v>
      </c>
      <c r="G11" s="5"/>
      <c r="H11" s="5"/>
      <c r="I11" s="5"/>
      <c r="J11" s="5"/>
      <c r="K11" s="5"/>
    </row>
    <row r="12" spans="1:11" s="13" customFormat="1" ht="19.5" customHeight="1">
      <c r="A12" s="5">
        <v>210</v>
      </c>
      <c r="B12" s="69" t="s">
        <v>232</v>
      </c>
      <c r="C12" s="69" t="s">
        <v>223</v>
      </c>
      <c r="D12" s="12" t="s">
        <v>233</v>
      </c>
      <c r="E12" s="5">
        <f t="shared" si="1"/>
        <v>23130</v>
      </c>
      <c r="F12" s="5">
        <v>23130</v>
      </c>
      <c r="G12" s="5"/>
      <c r="H12" s="5"/>
      <c r="I12" s="5"/>
      <c r="J12" s="5"/>
      <c r="K12" s="5"/>
    </row>
    <row r="13" spans="1:11" s="13" customFormat="1" ht="19.5" customHeight="1">
      <c r="A13" s="5">
        <v>210</v>
      </c>
      <c r="B13" s="69" t="s">
        <v>222</v>
      </c>
      <c r="C13" s="69" t="s">
        <v>223</v>
      </c>
      <c r="D13" s="12" t="s">
        <v>224</v>
      </c>
      <c r="E13" s="5">
        <f t="shared" si="1"/>
        <v>94530</v>
      </c>
      <c r="F13" s="5">
        <v>94530</v>
      </c>
      <c r="G13" s="5"/>
      <c r="H13" s="5"/>
      <c r="I13" s="5"/>
      <c r="J13" s="5"/>
      <c r="K13" s="5"/>
    </row>
    <row r="14" spans="1:11" s="13" customFormat="1" ht="19.5" customHeight="1">
      <c r="A14" s="5">
        <v>210</v>
      </c>
      <c r="B14" s="69" t="s">
        <v>204</v>
      </c>
      <c r="C14" s="69" t="s">
        <v>202</v>
      </c>
      <c r="D14" s="12" t="s">
        <v>205</v>
      </c>
      <c r="E14" s="5">
        <f t="shared" si="1"/>
        <v>15919</v>
      </c>
      <c r="F14" s="5">
        <v>10919</v>
      </c>
      <c r="G14" s="5"/>
      <c r="H14" s="5"/>
      <c r="I14" s="5">
        <v>5000</v>
      </c>
      <c r="J14" s="5"/>
      <c r="K14" s="5"/>
    </row>
    <row r="15" spans="1:11" ht="13.5">
      <c r="A15" s="5">
        <v>210</v>
      </c>
      <c r="B15" s="69" t="s">
        <v>204</v>
      </c>
      <c r="C15" s="69" t="s">
        <v>206</v>
      </c>
      <c r="D15" s="12" t="s">
        <v>207</v>
      </c>
      <c r="E15" s="5">
        <f t="shared" si="1"/>
        <v>3850</v>
      </c>
      <c r="F15" s="70">
        <v>3850</v>
      </c>
      <c r="G15" s="70"/>
      <c r="H15" s="70"/>
      <c r="I15" s="70"/>
      <c r="J15" s="70"/>
      <c r="K15" s="70"/>
    </row>
    <row r="16" spans="1:11" ht="13.5">
      <c r="A16" s="5">
        <v>210</v>
      </c>
      <c r="B16" s="69" t="s">
        <v>219</v>
      </c>
      <c r="C16" s="69" t="s">
        <v>227</v>
      </c>
      <c r="D16" s="12" t="s">
        <v>234</v>
      </c>
      <c r="E16" s="5">
        <f t="shared" si="1"/>
        <v>2640</v>
      </c>
      <c r="F16" s="70">
        <v>2640</v>
      </c>
      <c r="G16" s="70"/>
      <c r="H16" s="70"/>
      <c r="I16" s="70"/>
      <c r="J16" s="70"/>
      <c r="K16" s="70"/>
    </row>
    <row r="17" spans="1:11" ht="13.5">
      <c r="A17" s="5">
        <v>210</v>
      </c>
      <c r="B17" s="69" t="s">
        <v>219</v>
      </c>
      <c r="C17" s="69" t="s">
        <v>220</v>
      </c>
      <c r="D17" s="12" t="s">
        <v>221</v>
      </c>
      <c r="E17" s="5">
        <f t="shared" si="1"/>
        <v>30030</v>
      </c>
      <c r="F17" s="70">
        <v>30030</v>
      </c>
      <c r="G17" s="70"/>
      <c r="H17" s="70"/>
      <c r="I17" s="70"/>
      <c r="J17" s="70"/>
      <c r="K17" s="70"/>
    </row>
    <row r="18" spans="1:11" ht="13.5">
      <c r="A18" s="5">
        <v>210</v>
      </c>
      <c r="B18" s="69" t="s">
        <v>219</v>
      </c>
      <c r="C18" s="69" t="s">
        <v>225</v>
      </c>
      <c r="D18" s="12" t="s">
        <v>226</v>
      </c>
      <c r="E18" s="5">
        <f t="shared" si="1"/>
        <v>16820</v>
      </c>
      <c r="F18" s="70">
        <v>16820</v>
      </c>
      <c r="G18" s="70"/>
      <c r="H18" s="70"/>
      <c r="I18" s="70"/>
      <c r="J18" s="70"/>
      <c r="K18" s="70"/>
    </row>
    <row r="19" spans="1:11" ht="13.5">
      <c r="A19" s="5">
        <v>210</v>
      </c>
      <c r="B19" s="69" t="s">
        <v>227</v>
      </c>
      <c r="C19" s="69" t="s">
        <v>230</v>
      </c>
      <c r="D19" s="12" t="s">
        <v>237</v>
      </c>
      <c r="E19" s="5">
        <f t="shared" si="1"/>
        <v>2230</v>
      </c>
      <c r="F19" s="70">
        <v>2230</v>
      </c>
      <c r="G19" s="70"/>
      <c r="H19" s="70"/>
      <c r="I19" s="70"/>
      <c r="J19" s="70"/>
      <c r="K19" s="70"/>
    </row>
    <row r="20" spans="1:11" ht="13.5">
      <c r="A20" s="5">
        <v>210</v>
      </c>
      <c r="B20" s="69" t="s">
        <v>227</v>
      </c>
      <c r="C20" s="69" t="s">
        <v>228</v>
      </c>
      <c r="D20" s="12" t="s">
        <v>229</v>
      </c>
      <c r="E20" s="5">
        <f t="shared" si="1"/>
        <v>500</v>
      </c>
      <c r="F20" s="70">
        <v>500</v>
      </c>
      <c r="G20" s="70"/>
      <c r="H20" s="70"/>
      <c r="I20" s="70"/>
      <c r="J20" s="70"/>
      <c r="K20" s="70"/>
    </row>
    <row r="21" spans="1:11" ht="13.5">
      <c r="A21" s="5">
        <v>210</v>
      </c>
      <c r="B21" s="69" t="s">
        <v>227</v>
      </c>
      <c r="C21" s="69" t="s">
        <v>223</v>
      </c>
      <c r="D21" s="12" t="s">
        <v>235</v>
      </c>
      <c r="E21" s="5">
        <f t="shared" si="1"/>
        <v>900</v>
      </c>
      <c r="F21" s="70">
        <v>900</v>
      </c>
      <c r="G21" s="70"/>
      <c r="H21" s="70"/>
      <c r="I21" s="70"/>
      <c r="J21" s="70"/>
      <c r="K21" s="70"/>
    </row>
    <row r="22" spans="1:11" ht="13.5">
      <c r="A22" s="5">
        <v>210</v>
      </c>
      <c r="B22" s="69" t="s">
        <v>211</v>
      </c>
      <c r="C22" s="69" t="s">
        <v>212</v>
      </c>
      <c r="D22" s="12" t="s">
        <v>213</v>
      </c>
      <c r="E22" s="5">
        <f t="shared" si="1"/>
        <v>2430</v>
      </c>
      <c r="F22" s="70">
        <v>2430</v>
      </c>
      <c r="G22" s="70"/>
      <c r="H22" s="70"/>
      <c r="I22" s="70"/>
      <c r="J22" s="70"/>
      <c r="K22" s="70"/>
    </row>
    <row r="23" spans="1:11" ht="13.5">
      <c r="A23" s="5">
        <v>210</v>
      </c>
      <c r="B23" s="69" t="s">
        <v>214</v>
      </c>
      <c r="C23" s="69" t="s">
        <v>215</v>
      </c>
      <c r="D23" s="12" t="s">
        <v>216</v>
      </c>
      <c r="E23" s="5">
        <f t="shared" si="1"/>
        <v>71570</v>
      </c>
      <c r="F23" s="70">
        <v>71570</v>
      </c>
      <c r="G23" s="70"/>
      <c r="H23" s="70"/>
      <c r="I23" s="70"/>
      <c r="J23" s="70"/>
      <c r="K23" s="70"/>
    </row>
    <row r="24" spans="1:11" ht="17.25" customHeight="1">
      <c r="A24" s="5">
        <v>210</v>
      </c>
      <c r="B24" s="69" t="s">
        <v>211</v>
      </c>
      <c r="C24" s="69" t="s">
        <v>223</v>
      </c>
      <c r="D24" s="12" t="s">
        <v>236</v>
      </c>
      <c r="E24" s="5">
        <f t="shared" si="1"/>
        <v>2642</v>
      </c>
      <c r="F24" s="70">
        <v>2642</v>
      </c>
      <c r="G24" s="70"/>
      <c r="H24" s="70"/>
      <c r="I24" s="70"/>
      <c r="J24" s="70"/>
      <c r="K24" s="70"/>
    </row>
    <row r="25" spans="1:11" ht="33" customHeight="1">
      <c r="A25" s="5">
        <v>210</v>
      </c>
      <c r="B25" s="69" t="s">
        <v>208</v>
      </c>
      <c r="C25" s="69" t="s">
        <v>202</v>
      </c>
      <c r="D25" s="12" t="s">
        <v>210</v>
      </c>
      <c r="E25" s="5">
        <f t="shared" si="1"/>
        <v>1203</v>
      </c>
      <c r="F25" s="70">
        <v>1003</v>
      </c>
      <c r="G25" s="70"/>
      <c r="H25" s="70">
        <v>200</v>
      </c>
      <c r="I25" s="70"/>
      <c r="J25" s="70"/>
      <c r="K25" s="70"/>
    </row>
  </sheetData>
  <sheetProtection/>
  <mergeCells count="17">
    <mergeCell ref="A1:C1"/>
    <mergeCell ref="D1:E1"/>
    <mergeCell ref="A2:K2"/>
    <mergeCell ref="J3:K3"/>
    <mergeCell ref="C3:D3"/>
    <mergeCell ref="K4:K5"/>
    <mergeCell ref="H4:H5"/>
    <mergeCell ref="I4:I5"/>
    <mergeCell ref="J4:J5"/>
    <mergeCell ref="A6:A7"/>
    <mergeCell ref="B6:B7"/>
    <mergeCell ref="C6:C7"/>
    <mergeCell ref="G4:G5"/>
    <mergeCell ref="A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O12" sqref="O12"/>
    </sheetView>
  </sheetViews>
  <sheetFormatPr defaultColWidth="8.7109375" defaultRowHeight="15"/>
  <cols>
    <col min="1" max="1" width="5.00390625" style="9" customWidth="1"/>
    <col min="2" max="2" width="5.140625" style="9" customWidth="1"/>
    <col min="3" max="3" width="5.00390625" style="9" customWidth="1"/>
    <col min="4" max="4" width="22.421875" style="9" customWidth="1"/>
    <col min="5" max="5" width="8.7109375" style="9" customWidth="1"/>
    <col min="6" max="7" width="10.421875" style="9" customWidth="1"/>
    <col min="8" max="8" width="13.421875" style="9" bestFit="1" customWidth="1"/>
    <col min="9" max="9" width="10.421875" style="9" customWidth="1"/>
    <col min="10" max="10" width="16.00390625" style="9" customWidth="1"/>
    <col min="11" max="16384" width="8.7109375" style="9" customWidth="1"/>
  </cols>
  <sheetData>
    <row r="1" spans="1:6" ht="13.5">
      <c r="A1" s="81" t="s">
        <v>71</v>
      </c>
      <c r="B1" s="81"/>
      <c r="C1" s="81"/>
      <c r="D1" s="82"/>
      <c r="E1" s="82"/>
      <c r="F1" s="82"/>
    </row>
    <row r="2" spans="1:11" ht="24">
      <c r="A2" s="83" t="s">
        <v>72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11" customFormat="1" ht="20.25" customHeight="1">
      <c r="A3" s="4" t="str">
        <f>'[1]表01 部门预算收支总表'!A3</f>
        <v>单位名称：</v>
      </c>
      <c r="B3" s="4"/>
      <c r="C3" s="4" t="s">
        <v>273</v>
      </c>
      <c r="D3" s="4"/>
      <c r="E3" s="4"/>
      <c r="F3" s="4"/>
      <c r="G3" s="10"/>
      <c r="I3" s="4"/>
      <c r="J3" s="84" t="s">
        <v>3</v>
      </c>
      <c r="K3" s="84"/>
    </row>
    <row r="4" spans="1:11" s="13" customFormat="1" ht="19.5" customHeight="1">
      <c r="A4" s="90" t="s">
        <v>58</v>
      </c>
      <c r="B4" s="91"/>
      <c r="C4" s="92"/>
      <c r="D4" s="80" t="s">
        <v>59</v>
      </c>
      <c r="E4" s="80" t="s">
        <v>73</v>
      </c>
      <c r="F4" s="88" t="s">
        <v>74</v>
      </c>
      <c r="G4" s="88" t="s">
        <v>75</v>
      </c>
      <c r="H4" s="80" t="s">
        <v>76</v>
      </c>
      <c r="I4" s="95" t="s">
        <v>77</v>
      </c>
      <c r="J4" s="80" t="s">
        <v>78</v>
      </c>
      <c r="K4" s="80" t="s">
        <v>66</v>
      </c>
    </row>
    <row r="5" spans="1:11" s="13" customFormat="1" ht="19.5" customHeight="1">
      <c r="A5" s="93"/>
      <c r="B5" s="84"/>
      <c r="C5" s="94"/>
      <c r="D5" s="80"/>
      <c r="E5" s="80"/>
      <c r="F5" s="89"/>
      <c r="G5" s="89"/>
      <c r="H5" s="80"/>
      <c r="I5" s="96"/>
      <c r="J5" s="80"/>
      <c r="K5" s="85"/>
    </row>
    <row r="6" spans="1:11" s="13" customFormat="1" ht="19.5" customHeight="1">
      <c r="A6" s="86" t="s">
        <v>67</v>
      </c>
      <c r="B6" s="86" t="s">
        <v>68</v>
      </c>
      <c r="C6" s="86" t="s">
        <v>69</v>
      </c>
      <c r="D6" s="5" t="s">
        <v>79</v>
      </c>
      <c r="E6" s="5">
        <v>1</v>
      </c>
      <c r="F6" s="5">
        <v>2</v>
      </c>
      <c r="G6" s="5">
        <v>3</v>
      </c>
      <c r="H6" s="5">
        <v>5</v>
      </c>
      <c r="I6" s="5">
        <v>4</v>
      </c>
      <c r="J6" s="5">
        <v>6</v>
      </c>
      <c r="K6" s="5"/>
    </row>
    <row r="7" spans="1:11" s="13" customFormat="1" ht="19.5" customHeight="1">
      <c r="A7" s="87"/>
      <c r="B7" s="87"/>
      <c r="C7" s="87"/>
      <c r="D7" s="14" t="s">
        <v>80</v>
      </c>
      <c r="E7" s="5">
        <f>SUM(F7:J7)</f>
        <v>278766</v>
      </c>
      <c r="F7" s="5">
        <f aca="true" t="shared" si="0" ref="F7:K7">SUM(F8:F26)</f>
        <v>26662</v>
      </c>
      <c r="G7" s="5">
        <f t="shared" si="0"/>
        <v>252104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s="13" customFormat="1" ht="19.5" customHeight="1">
      <c r="A8" s="5">
        <v>210</v>
      </c>
      <c r="B8" s="69" t="s">
        <v>202</v>
      </c>
      <c r="C8" s="69" t="s">
        <v>202</v>
      </c>
      <c r="D8" s="5" t="s">
        <v>203</v>
      </c>
      <c r="E8" s="5">
        <f aca="true" t="shared" si="1" ref="E8:E25">SUM(F8:J8)</f>
        <v>5390</v>
      </c>
      <c r="F8" s="5">
        <v>5390</v>
      </c>
      <c r="G8" s="5"/>
      <c r="H8" s="5"/>
      <c r="I8" s="5"/>
      <c r="J8" s="5"/>
      <c r="K8" s="5"/>
    </row>
    <row r="9" spans="1:11" s="13" customFormat="1" ht="19.5" customHeight="1">
      <c r="A9" s="5">
        <v>210</v>
      </c>
      <c r="B9" s="69" t="s">
        <v>202</v>
      </c>
      <c r="C9" s="69" t="s">
        <v>208</v>
      </c>
      <c r="D9" s="12" t="s">
        <v>253</v>
      </c>
      <c r="E9" s="5">
        <f t="shared" si="1"/>
        <v>582</v>
      </c>
      <c r="F9" s="5">
        <v>534</v>
      </c>
      <c r="G9" s="5">
        <v>48</v>
      </c>
      <c r="H9" s="5"/>
      <c r="I9" s="5"/>
      <c r="J9" s="5"/>
      <c r="K9" s="5"/>
    </row>
    <row r="10" spans="1:11" s="13" customFormat="1" ht="19.5" customHeight="1">
      <c r="A10" s="5">
        <v>210</v>
      </c>
      <c r="B10" s="69" t="s">
        <v>230</v>
      </c>
      <c r="C10" s="69" t="s">
        <v>222</v>
      </c>
      <c r="D10" s="5" t="s">
        <v>231</v>
      </c>
      <c r="E10" s="5">
        <f t="shared" si="1"/>
        <v>400</v>
      </c>
      <c r="F10" s="5"/>
      <c r="G10" s="5">
        <v>400</v>
      </c>
      <c r="H10" s="5"/>
      <c r="I10" s="5"/>
      <c r="J10" s="5"/>
      <c r="K10" s="5"/>
    </row>
    <row r="11" spans="1:11" s="13" customFormat="1" ht="19.5" customHeight="1">
      <c r="A11" s="5">
        <v>210</v>
      </c>
      <c r="B11" s="69" t="s">
        <v>206</v>
      </c>
      <c r="C11" s="69" t="s">
        <v>217</v>
      </c>
      <c r="D11" s="5" t="s">
        <v>218</v>
      </c>
      <c r="E11" s="5">
        <f t="shared" si="1"/>
        <v>4000</v>
      </c>
      <c r="F11" s="5"/>
      <c r="G11" s="5">
        <v>4000</v>
      </c>
      <c r="H11" s="5"/>
      <c r="I11" s="5"/>
      <c r="J11" s="5"/>
      <c r="K11" s="5"/>
    </row>
    <row r="12" spans="1:11" s="13" customFormat="1" ht="19.5" customHeight="1">
      <c r="A12" s="5">
        <v>210</v>
      </c>
      <c r="B12" s="69" t="s">
        <v>232</v>
      </c>
      <c r="C12" s="69" t="s">
        <v>223</v>
      </c>
      <c r="D12" s="5" t="s">
        <v>233</v>
      </c>
      <c r="E12" s="5">
        <f t="shared" si="1"/>
        <v>23130</v>
      </c>
      <c r="F12" s="5"/>
      <c r="G12" s="5">
        <v>23130</v>
      </c>
      <c r="H12" s="5"/>
      <c r="I12" s="5"/>
      <c r="J12" s="5"/>
      <c r="K12" s="5"/>
    </row>
    <row r="13" spans="1:11" s="13" customFormat="1" ht="19.5" customHeight="1">
      <c r="A13" s="5">
        <v>210</v>
      </c>
      <c r="B13" s="69" t="s">
        <v>222</v>
      </c>
      <c r="C13" s="69" t="s">
        <v>223</v>
      </c>
      <c r="D13" s="5" t="s">
        <v>224</v>
      </c>
      <c r="E13" s="5">
        <f t="shared" si="1"/>
        <v>94530</v>
      </c>
      <c r="F13" s="5"/>
      <c r="G13" s="5">
        <v>94530</v>
      </c>
      <c r="H13" s="5"/>
      <c r="I13" s="5"/>
      <c r="J13" s="5"/>
      <c r="K13" s="5"/>
    </row>
    <row r="14" spans="1:11" s="13" customFormat="1" ht="19.5" customHeight="1">
      <c r="A14" s="5">
        <v>210</v>
      </c>
      <c r="B14" s="69" t="s">
        <v>204</v>
      </c>
      <c r="C14" s="69" t="s">
        <v>202</v>
      </c>
      <c r="D14" s="5" t="s">
        <v>205</v>
      </c>
      <c r="E14" s="5">
        <f t="shared" si="1"/>
        <v>15919</v>
      </c>
      <c r="F14" s="5">
        <v>13785</v>
      </c>
      <c r="G14" s="5">
        <v>2134</v>
      </c>
      <c r="H14" s="5"/>
      <c r="I14" s="5"/>
      <c r="J14" s="5"/>
      <c r="K14" s="5"/>
    </row>
    <row r="15" spans="1:11" s="13" customFormat="1" ht="19.5" customHeight="1">
      <c r="A15" s="5">
        <v>210</v>
      </c>
      <c r="B15" s="69" t="s">
        <v>204</v>
      </c>
      <c r="C15" s="69" t="s">
        <v>206</v>
      </c>
      <c r="D15" s="5" t="s">
        <v>207</v>
      </c>
      <c r="E15" s="5">
        <f t="shared" si="1"/>
        <v>3850</v>
      </c>
      <c r="F15" s="5">
        <v>3480</v>
      </c>
      <c r="G15" s="5">
        <v>370</v>
      </c>
      <c r="H15" s="5"/>
      <c r="I15" s="5"/>
      <c r="J15" s="5"/>
      <c r="K15" s="5"/>
    </row>
    <row r="16" spans="1:11" s="13" customFormat="1" ht="19.5" customHeight="1">
      <c r="A16" s="5">
        <v>210</v>
      </c>
      <c r="B16" s="69" t="s">
        <v>219</v>
      </c>
      <c r="C16" s="69" t="s">
        <v>227</v>
      </c>
      <c r="D16" s="5" t="s">
        <v>234</v>
      </c>
      <c r="E16" s="5">
        <f t="shared" si="1"/>
        <v>2640</v>
      </c>
      <c r="F16" s="5"/>
      <c r="G16" s="5">
        <v>2640</v>
      </c>
      <c r="H16" s="5"/>
      <c r="I16" s="5"/>
      <c r="J16" s="5"/>
      <c r="K16" s="5"/>
    </row>
    <row r="17" spans="1:11" s="13" customFormat="1" ht="19.5" customHeight="1">
      <c r="A17" s="5">
        <v>210</v>
      </c>
      <c r="B17" s="69" t="s">
        <v>219</v>
      </c>
      <c r="C17" s="69" t="s">
        <v>220</v>
      </c>
      <c r="D17" s="5" t="s">
        <v>221</v>
      </c>
      <c r="E17" s="5">
        <f t="shared" si="1"/>
        <v>30030</v>
      </c>
      <c r="F17" s="5"/>
      <c r="G17" s="5">
        <v>30030</v>
      </c>
      <c r="H17" s="5"/>
      <c r="I17" s="5"/>
      <c r="J17" s="5"/>
      <c r="K17" s="5"/>
    </row>
    <row r="18" spans="1:11" s="13" customFormat="1" ht="19.5" customHeight="1">
      <c r="A18" s="5">
        <v>210</v>
      </c>
      <c r="B18" s="69" t="s">
        <v>219</v>
      </c>
      <c r="C18" s="69" t="s">
        <v>225</v>
      </c>
      <c r="D18" s="5" t="s">
        <v>226</v>
      </c>
      <c r="E18" s="5">
        <f t="shared" si="1"/>
        <v>16820</v>
      </c>
      <c r="F18" s="5"/>
      <c r="G18" s="5">
        <v>16820</v>
      </c>
      <c r="H18" s="5"/>
      <c r="I18" s="5"/>
      <c r="J18" s="5"/>
      <c r="K18" s="5"/>
    </row>
    <row r="19" spans="1:11" s="13" customFormat="1" ht="19.5" customHeight="1">
      <c r="A19" s="5">
        <v>210</v>
      </c>
      <c r="B19" s="69" t="s">
        <v>227</v>
      </c>
      <c r="C19" s="69" t="s">
        <v>230</v>
      </c>
      <c r="D19" s="5" t="s">
        <v>237</v>
      </c>
      <c r="E19" s="5">
        <f t="shared" si="1"/>
        <v>2230</v>
      </c>
      <c r="F19" s="5"/>
      <c r="G19" s="5">
        <v>2230</v>
      </c>
      <c r="H19" s="5"/>
      <c r="I19" s="5"/>
      <c r="J19" s="5"/>
      <c r="K19" s="5"/>
    </row>
    <row r="20" spans="1:11" s="13" customFormat="1" ht="19.5" customHeight="1">
      <c r="A20" s="5">
        <v>210</v>
      </c>
      <c r="B20" s="69" t="s">
        <v>227</v>
      </c>
      <c r="C20" s="69" t="s">
        <v>228</v>
      </c>
      <c r="D20" s="5" t="s">
        <v>229</v>
      </c>
      <c r="E20" s="5">
        <f t="shared" si="1"/>
        <v>500</v>
      </c>
      <c r="F20" s="5"/>
      <c r="G20" s="5">
        <v>500</v>
      </c>
      <c r="H20" s="5"/>
      <c r="I20" s="5"/>
      <c r="J20" s="5"/>
      <c r="K20" s="5"/>
    </row>
    <row r="21" spans="1:11" s="13" customFormat="1" ht="19.5" customHeight="1">
      <c r="A21" s="5">
        <v>210</v>
      </c>
      <c r="B21" s="69" t="s">
        <v>227</v>
      </c>
      <c r="C21" s="69" t="s">
        <v>223</v>
      </c>
      <c r="D21" s="5" t="s">
        <v>235</v>
      </c>
      <c r="E21" s="5">
        <f t="shared" si="1"/>
        <v>900</v>
      </c>
      <c r="F21" s="5"/>
      <c r="G21" s="5">
        <v>900</v>
      </c>
      <c r="H21" s="5"/>
      <c r="I21" s="5"/>
      <c r="J21" s="5"/>
      <c r="K21" s="5"/>
    </row>
    <row r="22" spans="1:11" s="13" customFormat="1" ht="19.5" customHeight="1">
      <c r="A22" s="5">
        <v>210</v>
      </c>
      <c r="B22" s="69" t="s">
        <v>211</v>
      </c>
      <c r="C22" s="69" t="s">
        <v>212</v>
      </c>
      <c r="D22" s="5" t="s">
        <v>213</v>
      </c>
      <c r="E22" s="5">
        <f t="shared" si="1"/>
        <v>2430</v>
      </c>
      <c r="F22" s="5">
        <v>2430</v>
      </c>
      <c r="G22" s="5"/>
      <c r="H22" s="5"/>
      <c r="I22" s="5"/>
      <c r="J22" s="5"/>
      <c r="K22" s="5"/>
    </row>
    <row r="23" spans="1:11" s="13" customFormat="1" ht="19.5" customHeight="1">
      <c r="A23" s="5">
        <v>210</v>
      </c>
      <c r="B23" s="69" t="s">
        <v>214</v>
      </c>
      <c r="C23" s="69" t="s">
        <v>215</v>
      </c>
      <c r="D23" s="5" t="s">
        <v>216</v>
      </c>
      <c r="E23" s="5">
        <f t="shared" si="1"/>
        <v>71570</v>
      </c>
      <c r="F23" s="5"/>
      <c r="G23" s="5">
        <v>71570</v>
      </c>
      <c r="H23" s="5"/>
      <c r="I23" s="5"/>
      <c r="J23" s="5"/>
      <c r="K23" s="5"/>
    </row>
    <row r="24" spans="1:11" s="13" customFormat="1" ht="19.5" customHeight="1">
      <c r="A24" s="5">
        <v>210</v>
      </c>
      <c r="B24" s="69" t="s">
        <v>211</v>
      </c>
      <c r="C24" s="69" t="s">
        <v>223</v>
      </c>
      <c r="D24" s="5" t="s">
        <v>236</v>
      </c>
      <c r="E24" s="5">
        <f t="shared" si="1"/>
        <v>2642</v>
      </c>
      <c r="F24" s="5"/>
      <c r="G24" s="5">
        <v>2642</v>
      </c>
      <c r="H24" s="5"/>
      <c r="I24" s="5"/>
      <c r="J24" s="5"/>
      <c r="K24" s="5"/>
    </row>
    <row r="25" spans="1:11" s="13" customFormat="1" ht="21.75" customHeight="1">
      <c r="A25" s="5">
        <v>210</v>
      </c>
      <c r="B25" s="69" t="s">
        <v>208</v>
      </c>
      <c r="C25" s="69" t="s">
        <v>202</v>
      </c>
      <c r="D25" s="12" t="s">
        <v>210</v>
      </c>
      <c r="E25" s="5">
        <f t="shared" si="1"/>
        <v>1203</v>
      </c>
      <c r="F25" s="5">
        <v>1043</v>
      </c>
      <c r="G25" s="5">
        <v>160</v>
      </c>
      <c r="H25" s="5"/>
      <c r="I25" s="5"/>
      <c r="J25" s="5"/>
      <c r="K25" s="5"/>
    </row>
    <row r="26" spans="1:11" s="13" customFormat="1" ht="19.5" customHeight="1">
      <c r="A26" s="5"/>
      <c r="B26" s="69"/>
      <c r="C26" s="69"/>
      <c r="D26" s="5"/>
      <c r="E26" s="5"/>
      <c r="F26" s="5"/>
      <c r="G26" s="5"/>
      <c r="H26" s="5"/>
      <c r="I26" s="5"/>
      <c r="J26" s="5"/>
      <c r="K26" s="5"/>
    </row>
  </sheetData>
  <sheetProtection/>
  <mergeCells count="16">
    <mergeCell ref="A1:C1"/>
    <mergeCell ref="D1:F1"/>
    <mergeCell ref="A2:K2"/>
    <mergeCell ref="J3:K3"/>
    <mergeCell ref="K4:K5"/>
    <mergeCell ref="H4:H5"/>
    <mergeCell ref="I4:I5"/>
    <mergeCell ref="J4:J5"/>
    <mergeCell ref="A6:A7"/>
    <mergeCell ref="B6:B7"/>
    <mergeCell ref="C6:C7"/>
    <mergeCell ref="G4:G5"/>
    <mergeCell ref="A4:C5"/>
    <mergeCell ref="D4:D5"/>
    <mergeCell ref="E4:E5"/>
    <mergeCell ref="F4:F5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10" sqref="L10"/>
    </sheetView>
  </sheetViews>
  <sheetFormatPr defaultColWidth="8.7109375" defaultRowHeight="15"/>
  <cols>
    <col min="1" max="1" width="8.28125" style="9" customWidth="1"/>
    <col min="2" max="2" width="5.140625" style="9" customWidth="1"/>
    <col min="3" max="3" width="5.00390625" style="9" customWidth="1"/>
    <col min="4" max="4" width="22.421875" style="9" customWidth="1"/>
    <col min="5" max="5" width="8.7109375" style="9" customWidth="1"/>
    <col min="6" max="7" width="10.421875" style="9" customWidth="1"/>
    <col min="8" max="8" width="13.421875" style="9" bestFit="1" customWidth="1"/>
    <col min="9" max="9" width="10.421875" style="9" customWidth="1"/>
    <col min="10" max="10" width="16.00390625" style="9" customWidth="1"/>
    <col min="11" max="16384" width="8.7109375" style="9" customWidth="1"/>
  </cols>
  <sheetData>
    <row r="1" spans="1:5" ht="13.5">
      <c r="A1" s="81" t="s">
        <v>81</v>
      </c>
      <c r="B1" s="81"/>
      <c r="C1" s="81"/>
      <c r="D1" s="82"/>
      <c r="E1" s="82"/>
    </row>
    <row r="2" spans="1:11" ht="24">
      <c r="A2" s="126" t="s">
        <v>269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1" customFormat="1" ht="20.25" customHeight="1">
      <c r="A3" s="4" t="str">
        <f>'[1]表01 部门预算收支总表'!A3</f>
        <v>单位名称：</v>
      </c>
      <c r="B3" s="4" t="s">
        <v>239</v>
      </c>
      <c r="C3" s="4"/>
      <c r="D3" s="4"/>
      <c r="K3" s="11" t="s">
        <v>95</v>
      </c>
    </row>
    <row r="4" spans="1:11" s="13" customFormat="1" ht="19.5" customHeight="1">
      <c r="A4" s="90" t="s">
        <v>58</v>
      </c>
      <c r="B4" s="91"/>
      <c r="C4" s="92"/>
      <c r="D4" s="80" t="s">
        <v>59</v>
      </c>
      <c r="E4" s="80" t="s">
        <v>60</v>
      </c>
      <c r="F4" s="88" t="s">
        <v>74</v>
      </c>
      <c r="G4" s="88" t="s">
        <v>75</v>
      </c>
      <c r="H4" s="80" t="s">
        <v>76</v>
      </c>
      <c r="I4" s="95" t="s">
        <v>77</v>
      </c>
      <c r="J4" s="80" t="s">
        <v>78</v>
      </c>
      <c r="K4" s="80" t="s">
        <v>66</v>
      </c>
    </row>
    <row r="5" spans="1:11" s="13" customFormat="1" ht="19.5" customHeight="1">
      <c r="A5" s="93"/>
      <c r="B5" s="84"/>
      <c r="C5" s="94"/>
      <c r="D5" s="80"/>
      <c r="E5" s="80"/>
      <c r="F5" s="89"/>
      <c r="G5" s="89"/>
      <c r="H5" s="80"/>
      <c r="I5" s="96"/>
      <c r="J5" s="80"/>
      <c r="K5" s="85"/>
    </row>
    <row r="6" spans="1:11" s="13" customFormat="1" ht="30" customHeight="1">
      <c r="A6" s="86" t="s">
        <v>67</v>
      </c>
      <c r="B6" s="86" t="s">
        <v>68</v>
      </c>
      <c r="C6" s="86" t="s">
        <v>69</v>
      </c>
      <c r="D6" s="5" t="s">
        <v>70</v>
      </c>
      <c r="E6" s="5">
        <v>1</v>
      </c>
      <c r="F6" s="5">
        <v>2</v>
      </c>
      <c r="G6" s="5">
        <v>3</v>
      </c>
      <c r="H6" s="5">
        <v>5</v>
      </c>
      <c r="I6" s="5">
        <v>4</v>
      </c>
      <c r="J6" s="5">
        <v>6</v>
      </c>
      <c r="K6" s="5"/>
    </row>
    <row r="7" spans="1:11" s="13" customFormat="1" ht="30" customHeight="1">
      <c r="A7" s="87"/>
      <c r="B7" s="87"/>
      <c r="C7" s="87"/>
      <c r="D7" s="14" t="s">
        <v>60</v>
      </c>
      <c r="E7" s="5">
        <f>SUM(F7:J7)</f>
        <v>278766</v>
      </c>
      <c r="F7" s="5">
        <f aca="true" t="shared" si="0" ref="F7:K7">SUM(F8:F26)</f>
        <v>26662</v>
      </c>
      <c r="G7" s="5">
        <f t="shared" si="0"/>
        <v>252104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s="13" customFormat="1" ht="30" customHeight="1">
      <c r="A8" s="5">
        <v>210</v>
      </c>
      <c r="B8" s="69" t="s">
        <v>202</v>
      </c>
      <c r="C8" s="69" t="s">
        <v>202</v>
      </c>
      <c r="D8" s="5" t="s">
        <v>203</v>
      </c>
      <c r="E8" s="5">
        <f aca="true" t="shared" si="1" ref="E8:E25">SUM(F8:J8)</f>
        <v>5390</v>
      </c>
      <c r="F8" s="5">
        <v>5390</v>
      </c>
      <c r="G8" s="5"/>
      <c r="H8" s="5"/>
      <c r="I8" s="5"/>
      <c r="J8" s="5"/>
      <c r="K8" s="5"/>
    </row>
    <row r="9" spans="1:11" s="13" customFormat="1" ht="30" customHeight="1">
      <c r="A9" s="5">
        <v>210</v>
      </c>
      <c r="B9" s="69" t="s">
        <v>202</v>
      </c>
      <c r="C9" s="69" t="s">
        <v>208</v>
      </c>
      <c r="D9" s="12" t="s">
        <v>209</v>
      </c>
      <c r="E9" s="5">
        <f t="shared" si="1"/>
        <v>582</v>
      </c>
      <c r="F9" s="5">
        <v>534</v>
      </c>
      <c r="G9" s="5">
        <v>48</v>
      </c>
      <c r="H9" s="5"/>
      <c r="I9" s="5"/>
      <c r="J9" s="5"/>
      <c r="K9" s="5"/>
    </row>
    <row r="10" spans="1:11" s="13" customFormat="1" ht="30" customHeight="1">
      <c r="A10" s="5">
        <v>210</v>
      </c>
      <c r="B10" s="69" t="s">
        <v>206</v>
      </c>
      <c r="C10" s="69" t="s">
        <v>222</v>
      </c>
      <c r="D10" s="5" t="s">
        <v>231</v>
      </c>
      <c r="E10" s="5">
        <f t="shared" si="1"/>
        <v>400</v>
      </c>
      <c r="F10" s="5"/>
      <c r="G10" s="5">
        <v>400</v>
      </c>
      <c r="H10" s="5"/>
      <c r="I10" s="5"/>
      <c r="J10" s="5"/>
      <c r="K10" s="5"/>
    </row>
    <row r="11" spans="1:11" ht="30" customHeight="1">
      <c r="A11" s="5">
        <v>210</v>
      </c>
      <c r="B11" s="69" t="s">
        <v>206</v>
      </c>
      <c r="C11" s="69" t="s">
        <v>217</v>
      </c>
      <c r="D11" s="5" t="s">
        <v>218</v>
      </c>
      <c r="E11" s="5">
        <f t="shared" si="1"/>
        <v>4000</v>
      </c>
      <c r="F11" s="5"/>
      <c r="G11" s="5">
        <v>4000</v>
      </c>
      <c r="H11" s="5"/>
      <c r="I11" s="5"/>
      <c r="J11" s="5"/>
      <c r="K11" s="5"/>
    </row>
    <row r="12" spans="1:11" ht="13.5">
      <c r="A12" s="5">
        <v>210</v>
      </c>
      <c r="B12" s="69" t="s">
        <v>206</v>
      </c>
      <c r="C12" s="69" t="s">
        <v>208</v>
      </c>
      <c r="D12" s="5" t="s">
        <v>233</v>
      </c>
      <c r="E12" s="5">
        <f t="shared" si="1"/>
        <v>23130</v>
      </c>
      <c r="F12" s="5"/>
      <c r="G12" s="5">
        <v>23130</v>
      </c>
      <c r="H12" s="5"/>
      <c r="I12" s="5"/>
      <c r="J12" s="5"/>
      <c r="K12" s="5"/>
    </row>
    <row r="13" spans="1:11" ht="13.5">
      <c r="A13" s="5">
        <v>210</v>
      </c>
      <c r="B13" s="69" t="s">
        <v>222</v>
      </c>
      <c r="C13" s="69" t="s">
        <v>208</v>
      </c>
      <c r="D13" s="5" t="s">
        <v>224</v>
      </c>
      <c r="E13" s="5">
        <f t="shared" si="1"/>
        <v>94530</v>
      </c>
      <c r="F13" s="5"/>
      <c r="G13" s="5">
        <v>94530</v>
      </c>
      <c r="H13" s="5"/>
      <c r="I13" s="5"/>
      <c r="J13" s="5"/>
      <c r="K13" s="5"/>
    </row>
    <row r="14" spans="1:11" ht="13.5">
      <c r="A14" s="5">
        <v>210</v>
      </c>
      <c r="B14" s="69" t="s">
        <v>204</v>
      </c>
      <c r="C14" s="69" t="s">
        <v>202</v>
      </c>
      <c r="D14" s="5" t="s">
        <v>205</v>
      </c>
      <c r="E14" s="5">
        <f t="shared" si="1"/>
        <v>15919</v>
      </c>
      <c r="F14" s="5">
        <v>13785</v>
      </c>
      <c r="G14" s="5">
        <v>2134</v>
      </c>
      <c r="H14" s="5"/>
      <c r="I14" s="5"/>
      <c r="J14" s="5"/>
      <c r="K14" s="5"/>
    </row>
    <row r="15" spans="1:11" ht="13.5">
      <c r="A15" s="5">
        <v>210</v>
      </c>
      <c r="B15" s="69" t="s">
        <v>204</v>
      </c>
      <c r="C15" s="69" t="s">
        <v>206</v>
      </c>
      <c r="D15" s="5" t="s">
        <v>207</v>
      </c>
      <c r="E15" s="5">
        <f t="shared" si="1"/>
        <v>3850</v>
      </c>
      <c r="F15" s="5">
        <v>3480</v>
      </c>
      <c r="G15" s="5">
        <v>370</v>
      </c>
      <c r="H15" s="5"/>
      <c r="I15" s="5"/>
      <c r="J15" s="5"/>
      <c r="K15" s="5"/>
    </row>
    <row r="16" spans="1:11" ht="13.5">
      <c r="A16" s="5">
        <v>210</v>
      </c>
      <c r="B16" s="69" t="s">
        <v>204</v>
      </c>
      <c r="C16" s="69" t="s">
        <v>227</v>
      </c>
      <c r="D16" s="5" t="s">
        <v>234</v>
      </c>
      <c r="E16" s="5">
        <f t="shared" si="1"/>
        <v>2640</v>
      </c>
      <c r="F16" s="5"/>
      <c r="G16" s="5">
        <v>2640</v>
      </c>
      <c r="H16" s="5"/>
      <c r="I16" s="5"/>
      <c r="J16" s="5"/>
      <c r="K16" s="5"/>
    </row>
    <row r="17" spans="1:11" ht="13.5">
      <c r="A17" s="5">
        <v>210</v>
      </c>
      <c r="B17" s="69" t="s">
        <v>204</v>
      </c>
      <c r="C17" s="69" t="s">
        <v>220</v>
      </c>
      <c r="D17" s="5" t="s">
        <v>221</v>
      </c>
      <c r="E17" s="5">
        <f t="shared" si="1"/>
        <v>30030</v>
      </c>
      <c r="F17" s="5"/>
      <c r="G17" s="5">
        <v>30030</v>
      </c>
      <c r="H17" s="5"/>
      <c r="I17" s="5"/>
      <c r="J17" s="5"/>
      <c r="K17" s="5"/>
    </row>
    <row r="18" spans="1:11" ht="13.5">
      <c r="A18" s="5">
        <v>210</v>
      </c>
      <c r="B18" s="69" t="s">
        <v>204</v>
      </c>
      <c r="C18" s="69" t="s">
        <v>225</v>
      </c>
      <c r="D18" s="5" t="s">
        <v>226</v>
      </c>
      <c r="E18" s="5">
        <f t="shared" si="1"/>
        <v>16820</v>
      </c>
      <c r="F18" s="5"/>
      <c r="G18" s="5">
        <v>16820</v>
      </c>
      <c r="H18" s="5"/>
      <c r="I18" s="5"/>
      <c r="J18" s="5"/>
      <c r="K18" s="5"/>
    </row>
    <row r="19" spans="1:11" ht="13.5">
      <c r="A19" s="5">
        <v>210</v>
      </c>
      <c r="B19" s="69" t="s">
        <v>227</v>
      </c>
      <c r="C19" s="69" t="s">
        <v>206</v>
      </c>
      <c r="D19" s="5" t="s">
        <v>237</v>
      </c>
      <c r="E19" s="5">
        <f t="shared" si="1"/>
        <v>2230</v>
      </c>
      <c r="F19" s="5"/>
      <c r="G19" s="5">
        <v>2230</v>
      </c>
      <c r="H19" s="5"/>
      <c r="I19" s="5"/>
      <c r="J19" s="5"/>
      <c r="K19" s="5"/>
    </row>
    <row r="20" spans="1:11" ht="13.5">
      <c r="A20" s="5">
        <v>210</v>
      </c>
      <c r="B20" s="69" t="s">
        <v>227</v>
      </c>
      <c r="C20" s="69" t="s">
        <v>228</v>
      </c>
      <c r="D20" s="5" t="s">
        <v>229</v>
      </c>
      <c r="E20" s="5">
        <f t="shared" si="1"/>
        <v>500</v>
      </c>
      <c r="F20" s="5"/>
      <c r="G20" s="5">
        <v>500</v>
      </c>
      <c r="H20" s="5"/>
      <c r="I20" s="5"/>
      <c r="J20" s="5"/>
      <c r="K20" s="5"/>
    </row>
    <row r="21" spans="1:11" ht="13.5">
      <c r="A21" s="5">
        <v>210</v>
      </c>
      <c r="B21" s="69" t="s">
        <v>227</v>
      </c>
      <c r="C21" s="69" t="s">
        <v>208</v>
      </c>
      <c r="D21" s="5" t="s">
        <v>235</v>
      </c>
      <c r="E21" s="5">
        <f t="shared" si="1"/>
        <v>900</v>
      </c>
      <c r="F21" s="5"/>
      <c r="G21" s="5">
        <v>900</v>
      </c>
      <c r="H21" s="5"/>
      <c r="I21" s="5"/>
      <c r="J21" s="5"/>
      <c r="K21" s="5"/>
    </row>
    <row r="22" spans="1:11" ht="13.5">
      <c r="A22" s="5">
        <v>210</v>
      </c>
      <c r="B22" s="69" t="s">
        <v>211</v>
      </c>
      <c r="C22" s="69" t="s">
        <v>212</v>
      </c>
      <c r="D22" s="5" t="s">
        <v>213</v>
      </c>
      <c r="E22" s="5">
        <f t="shared" si="1"/>
        <v>2430</v>
      </c>
      <c r="F22" s="5">
        <v>2430</v>
      </c>
      <c r="G22" s="5"/>
      <c r="H22" s="5"/>
      <c r="I22" s="5"/>
      <c r="J22" s="5"/>
      <c r="K22" s="5"/>
    </row>
    <row r="23" spans="1:11" ht="13.5">
      <c r="A23" s="5">
        <v>210</v>
      </c>
      <c r="B23" s="69" t="s">
        <v>211</v>
      </c>
      <c r="C23" s="69" t="s">
        <v>215</v>
      </c>
      <c r="D23" s="5" t="s">
        <v>216</v>
      </c>
      <c r="E23" s="5">
        <f t="shared" si="1"/>
        <v>71570</v>
      </c>
      <c r="F23" s="5"/>
      <c r="G23" s="5">
        <v>71570</v>
      </c>
      <c r="H23" s="5"/>
      <c r="I23" s="5"/>
      <c r="J23" s="5"/>
      <c r="K23" s="5"/>
    </row>
    <row r="24" spans="1:11" ht="13.5">
      <c r="A24" s="5">
        <v>210</v>
      </c>
      <c r="B24" s="69" t="s">
        <v>211</v>
      </c>
      <c r="C24" s="69" t="s">
        <v>208</v>
      </c>
      <c r="D24" s="5" t="s">
        <v>236</v>
      </c>
      <c r="E24" s="5">
        <f t="shared" si="1"/>
        <v>2642</v>
      </c>
      <c r="F24" s="5"/>
      <c r="G24" s="5">
        <v>2642</v>
      </c>
      <c r="H24" s="5"/>
      <c r="I24" s="5"/>
      <c r="J24" s="5"/>
      <c r="K24" s="5"/>
    </row>
    <row r="25" spans="1:11" ht="27">
      <c r="A25" s="5">
        <v>210</v>
      </c>
      <c r="B25" s="69" t="s">
        <v>208</v>
      </c>
      <c r="C25" s="69" t="s">
        <v>202</v>
      </c>
      <c r="D25" s="12" t="s">
        <v>210</v>
      </c>
      <c r="E25" s="5">
        <f t="shared" si="1"/>
        <v>1203</v>
      </c>
      <c r="F25" s="5">
        <v>1043</v>
      </c>
      <c r="G25" s="5">
        <v>160</v>
      </c>
      <c r="H25" s="5"/>
      <c r="I25" s="5"/>
      <c r="J25" s="5"/>
      <c r="K25" s="5"/>
    </row>
    <row r="26" spans="1:11" ht="13.5">
      <c r="A26" s="5"/>
      <c r="B26" s="69"/>
      <c r="C26" s="69"/>
      <c r="D26" s="5"/>
      <c r="E26" s="5"/>
      <c r="F26" s="5"/>
      <c r="G26" s="5"/>
      <c r="H26" s="5"/>
      <c r="I26" s="5"/>
      <c r="J26" s="5"/>
      <c r="K26" s="5"/>
    </row>
  </sheetData>
  <sheetProtection/>
  <mergeCells count="15">
    <mergeCell ref="J4:J5"/>
    <mergeCell ref="K4:K5"/>
    <mergeCell ref="A6:A7"/>
    <mergeCell ref="B6:B7"/>
    <mergeCell ref="C6:C7"/>
    <mergeCell ref="D4:D5"/>
    <mergeCell ref="E4:E5"/>
    <mergeCell ref="F4:F5"/>
    <mergeCell ref="G4:G5"/>
    <mergeCell ref="H4:H5"/>
    <mergeCell ref="I4:I5"/>
    <mergeCell ref="A1:C1"/>
    <mergeCell ref="D1:E1"/>
    <mergeCell ref="A2:K2"/>
    <mergeCell ref="A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8" sqref="C8"/>
    </sheetView>
  </sheetViews>
  <sheetFormatPr defaultColWidth="8.7109375" defaultRowHeight="15"/>
  <cols>
    <col min="1" max="5" width="17.00390625" style="9" customWidth="1"/>
    <col min="6" max="6" width="10.421875" style="9" customWidth="1"/>
    <col min="7" max="7" width="13.421875" style="9" bestFit="1" customWidth="1"/>
    <col min="8" max="8" width="11.421875" style="9" bestFit="1" customWidth="1"/>
    <col min="9" max="16384" width="8.7109375" style="9" customWidth="1"/>
  </cols>
  <sheetData>
    <row r="1" spans="1:5" ht="13.5">
      <c r="A1" s="81" t="s">
        <v>86</v>
      </c>
      <c r="B1" s="81"/>
      <c r="C1" s="81"/>
      <c r="D1" s="82"/>
      <c r="E1" s="82"/>
    </row>
    <row r="2" spans="1:8" ht="24">
      <c r="A2" s="83" t="s">
        <v>87</v>
      </c>
      <c r="B2" s="83"/>
      <c r="C2" s="83"/>
      <c r="D2" s="83"/>
      <c r="E2" s="83"/>
      <c r="F2" s="83"/>
      <c r="G2" s="16"/>
      <c r="H2" s="16"/>
    </row>
    <row r="3" spans="1:6" s="11" customFormat="1" ht="20.25" customHeight="1">
      <c r="A3" s="4" t="str">
        <f>'[1]表01 部门预算收支总表'!A3</f>
        <v>单位名称：</v>
      </c>
      <c r="B3" s="4" t="s">
        <v>239</v>
      </c>
      <c r="C3" s="4"/>
      <c r="D3" s="4"/>
      <c r="E3" s="4"/>
      <c r="F3" s="11" t="s">
        <v>88</v>
      </c>
    </row>
    <row r="4" spans="1:6" s="13" customFormat="1" ht="19.5" customHeight="1">
      <c r="A4" s="97" t="s">
        <v>89</v>
      </c>
      <c r="B4" s="80" t="s">
        <v>90</v>
      </c>
      <c r="C4" s="80" t="s">
        <v>91</v>
      </c>
      <c r="D4" s="80"/>
      <c r="E4" s="80"/>
      <c r="F4" s="76" t="s">
        <v>92</v>
      </c>
    </row>
    <row r="5" spans="1:6" s="13" customFormat="1" ht="19.5" customHeight="1">
      <c r="A5" s="97"/>
      <c r="B5" s="80"/>
      <c r="C5" s="12" t="s">
        <v>93</v>
      </c>
      <c r="D5" s="12" t="s">
        <v>82</v>
      </c>
      <c r="E5" s="12" t="s">
        <v>83</v>
      </c>
      <c r="F5" s="76"/>
    </row>
    <row r="6" spans="1:6" s="13" customFormat="1" ht="19.5" customHeight="1">
      <c r="A6" s="15">
        <v>1</v>
      </c>
      <c r="B6" s="17">
        <v>2</v>
      </c>
      <c r="C6" s="17">
        <v>3</v>
      </c>
      <c r="D6" s="17">
        <v>4</v>
      </c>
      <c r="E6" s="17">
        <v>5</v>
      </c>
      <c r="F6" s="5">
        <v>6</v>
      </c>
    </row>
    <row r="7" spans="1:6" s="13" customFormat="1" ht="30" customHeight="1">
      <c r="A7" s="15" t="s">
        <v>270</v>
      </c>
      <c r="B7" s="5"/>
      <c r="C7" s="5"/>
      <c r="D7" s="5"/>
      <c r="E7" s="5"/>
      <c r="F7" s="5"/>
    </row>
    <row r="8" spans="1:6" s="13" customFormat="1" ht="30" customHeight="1">
      <c r="A8" s="15"/>
      <c r="B8" s="5"/>
      <c r="C8" s="5"/>
      <c r="D8" s="5"/>
      <c r="E8" s="5"/>
      <c r="F8" s="5"/>
    </row>
    <row r="9" spans="1:6" s="13" customFormat="1" ht="30" customHeight="1">
      <c r="A9" s="15"/>
      <c r="B9" s="5"/>
      <c r="C9" s="5"/>
      <c r="D9" s="5"/>
      <c r="E9" s="5"/>
      <c r="F9" s="5"/>
    </row>
    <row r="10" spans="1:6" s="13" customFormat="1" ht="30" customHeight="1">
      <c r="A10" s="15"/>
      <c r="B10" s="5"/>
      <c r="C10" s="5"/>
      <c r="D10" s="5"/>
      <c r="E10" s="5"/>
      <c r="F10" s="5"/>
    </row>
    <row r="11" spans="1:6" s="13" customFormat="1" ht="30" customHeight="1">
      <c r="A11" s="15"/>
      <c r="B11" s="5"/>
      <c r="C11" s="5"/>
      <c r="D11" s="5"/>
      <c r="E11" s="5"/>
      <c r="F11" s="5"/>
    </row>
  </sheetData>
  <sheetProtection/>
  <mergeCells count="7">
    <mergeCell ref="A1:C1"/>
    <mergeCell ref="D1:E1"/>
    <mergeCell ref="A2:F2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F20"/>
  <sheetViews>
    <sheetView showZeros="0" zoomScalePageLayoutView="0" workbookViewId="0" topLeftCell="A1">
      <selection activeCell="A8" sqref="A8"/>
    </sheetView>
  </sheetViews>
  <sheetFormatPr defaultColWidth="9.140625" defaultRowHeight="15"/>
  <cols>
    <col min="7" max="7" width="8.421875" style="0" customWidth="1"/>
    <col min="8" max="8" width="7.140625" style="0" customWidth="1"/>
  </cols>
  <sheetData>
    <row r="1" spans="1:110" ht="14.25">
      <c r="A1" s="8" t="s">
        <v>94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</row>
    <row r="2" spans="1:110" ht="24" customHeight="1">
      <c r="A2" s="120" t="s">
        <v>271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</row>
    <row r="3" spans="1:110" ht="36">
      <c r="A3" s="4" t="str">
        <f>'[1]表01 部门预算收支总表'!A3</f>
        <v>单位名称：</v>
      </c>
      <c r="B3" s="21" t="s">
        <v>239</v>
      </c>
      <c r="C3" s="21"/>
      <c r="D3" s="22"/>
      <c r="E3" s="23"/>
      <c r="F3" s="24"/>
      <c r="G3" s="24"/>
      <c r="H3" s="24"/>
      <c r="I3" s="24"/>
      <c r="J3" s="24"/>
      <c r="K3" s="24"/>
      <c r="L3" s="24"/>
      <c r="M3" s="24"/>
      <c r="N3" s="24"/>
      <c r="O3" s="19" t="s">
        <v>95</v>
      </c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</row>
    <row r="4" spans="1:110" s="28" customFormat="1" ht="19.5" customHeight="1">
      <c r="A4" s="100" t="s">
        <v>96</v>
      </c>
      <c r="B4" s="100" t="s">
        <v>97</v>
      </c>
      <c r="C4" s="100" t="s">
        <v>98</v>
      </c>
      <c r="D4" s="100" t="s">
        <v>99</v>
      </c>
      <c r="E4" s="100" t="s">
        <v>100</v>
      </c>
      <c r="F4" s="100" t="s">
        <v>101</v>
      </c>
      <c r="G4" s="100" t="s">
        <v>102</v>
      </c>
      <c r="H4" s="100" t="s">
        <v>103</v>
      </c>
      <c r="I4" s="100" t="s">
        <v>104</v>
      </c>
      <c r="J4" s="100" t="s">
        <v>105</v>
      </c>
      <c r="K4" s="100" t="s">
        <v>106</v>
      </c>
      <c r="L4" s="100" t="s">
        <v>107</v>
      </c>
      <c r="M4" s="100" t="s">
        <v>108</v>
      </c>
      <c r="N4" s="100" t="s">
        <v>84</v>
      </c>
      <c r="O4" s="100" t="s">
        <v>85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</row>
    <row r="5" spans="1:110" s="28" customFormat="1" ht="19.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</row>
    <row r="6" spans="1:110" s="28" customFormat="1" ht="19.5" customHeight="1">
      <c r="A6" s="26" t="s">
        <v>109</v>
      </c>
      <c r="B6" s="30">
        <v>1</v>
      </c>
      <c r="C6" s="30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</row>
    <row r="7" spans="1:110" s="35" customFormat="1" ht="30" customHeight="1">
      <c r="A7" s="31" t="s">
        <v>110</v>
      </c>
      <c r="B7" s="32">
        <f>SUM(C7:N7)</f>
        <v>278766</v>
      </c>
      <c r="C7" s="32">
        <f>SUM(C8:C13)</f>
        <v>21954</v>
      </c>
      <c r="D7" s="32">
        <f aca="true" t="shared" si="0" ref="D7:O7">SUM(D8:D13)</f>
        <v>253794</v>
      </c>
      <c r="E7" s="32">
        <f t="shared" si="0"/>
        <v>2667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351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</row>
    <row r="8" spans="1:110" s="28" customFormat="1" ht="30" customHeight="1">
      <c r="A8" s="36" t="s">
        <v>82</v>
      </c>
      <c r="B8" s="32">
        <f>SUM(C8:N8)</f>
        <v>26662</v>
      </c>
      <c r="C8" s="37">
        <v>17954</v>
      </c>
      <c r="D8" s="37">
        <v>5690</v>
      </c>
      <c r="E8" s="37">
        <v>2667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351</v>
      </c>
      <c r="M8" s="37">
        <v>0</v>
      </c>
      <c r="N8" s="37">
        <v>0</v>
      </c>
      <c r="O8" s="3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</row>
    <row r="9" spans="1:110" s="28" customFormat="1" ht="30" customHeight="1">
      <c r="A9" s="36" t="s">
        <v>83</v>
      </c>
      <c r="B9" s="32">
        <f>SUM(C9:N9)</f>
        <v>8804</v>
      </c>
      <c r="C9" s="37">
        <v>4000</v>
      </c>
      <c r="D9" s="37">
        <v>4804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</row>
    <row r="10" spans="1:110" s="28" customFormat="1" ht="30" customHeight="1">
      <c r="A10" s="36" t="s">
        <v>111</v>
      </c>
      <c r="B10" s="32">
        <f>SUM(C10:N10)</f>
        <v>243300</v>
      </c>
      <c r="C10" s="37"/>
      <c r="D10" s="37">
        <v>243300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</row>
    <row r="11" spans="1:110" s="28" customFormat="1" ht="30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</row>
    <row r="12" spans="1:110" s="28" customFormat="1" ht="30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>
        <v>0</v>
      </c>
      <c r="N12" s="37">
        <v>0</v>
      </c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</row>
    <row r="13" spans="1:110" s="28" customFormat="1" ht="30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</row>
    <row r="14" spans="1:110" ht="30.75" customHeight="1">
      <c r="A14" s="98" t="s">
        <v>201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</row>
    <row r="15" spans="1:110" ht="13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40"/>
    </row>
    <row r="16" spans="1:110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5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41"/>
    </row>
    <row r="17" spans="1:110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5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41"/>
    </row>
    <row r="18" spans="1:110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5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41"/>
    </row>
    <row r="19" spans="1:110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5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41"/>
    </row>
    <row r="20" spans="1:110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5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41"/>
    </row>
  </sheetData>
  <sheetProtection/>
  <mergeCells count="18"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4:O14"/>
    <mergeCell ref="A15:O15"/>
    <mergeCell ref="J4:J5"/>
    <mergeCell ref="K4:K5"/>
    <mergeCell ref="L4:L5"/>
    <mergeCell ref="M4:M5"/>
    <mergeCell ref="N4:N5"/>
    <mergeCell ref="O4:O5"/>
  </mergeCells>
  <dataValidations count="2">
    <dataValidation type="list" allowBlank="1" showInputMessage="1" showErrorMessage="1" sqref="A11">
      <formula1>"基本支出,项目支出,采购支出,市级专项支出"</formula1>
    </dataValidation>
    <dataValidation type="list" allowBlank="1" showInputMessage="1" showErrorMessage="1" sqref="A8:A10">
      <formula1>"基本支出,项目支出,市级专项支出"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Z20"/>
  <sheetViews>
    <sheetView showZeros="0" zoomScalePageLayoutView="0" workbookViewId="0" topLeftCell="A1">
      <selection activeCell="D11" sqref="D11"/>
    </sheetView>
  </sheetViews>
  <sheetFormatPr defaultColWidth="9.140625" defaultRowHeight="15"/>
  <sheetData>
    <row r="1" spans="1:104" ht="14.25">
      <c r="A1" s="8" t="s">
        <v>112</v>
      </c>
      <c r="B1" s="18"/>
      <c r="C1" s="18"/>
      <c r="D1" s="18"/>
      <c r="E1" s="18"/>
      <c r="F1" s="18"/>
      <c r="G1" s="18"/>
      <c r="H1" s="18"/>
      <c r="I1" s="18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ht="24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ht="36">
      <c r="A3" s="4" t="str">
        <f>'[1]表01 部门预算收支总表'!A3</f>
        <v>单位名称：</v>
      </c>
      <c r="B3" s="21" t="s">
        <v>239</v>
      </c>
      <c r="C3" s="21"/>
      <c r="D3" s="22"/>
      <c r="E3" s="23"/>
      <c r="F3" s="24"/>
      <c r="G3" s="24"/>
      <c r="H3" s="24"/>
      <c r="I3" s="19" t="s">
        <v>95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</row>
    <row r="4" spans="1:104" s="28" customFormat="1" ht="19.5" customHeight="1">
      <c r="A4" s="100" t="s">
        <v>96</v>
      </c>
      <c r="B4" s="100" t="s">
        <v>97</v>
      </c>
      <c r="C4" s="103" t="s">
        <v>114</v>
      </c>
      <c r="D4" s="103" t="s">
        <v>115</v>
      </c>
      <c r="E4" s="103" t="s">
        <v>116</v>
      </c>
      <c r="F4" s="100" t="s">
        <v>117</v>
      </c>
      <c r="G4" s="100" t="s">
        <v>118</v>
      </c>
      <c r="H4" s="100" t="s">
        <v>119</v>
      </c>
      <c r="I4" s="103" t="s">
        <v>120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</row>
    <row r="5" spans="1:104" s="28" customFormat="1" ht="19.5" customHeight="1">
      <c r="A5" s="101"/>
      <c r="B5" s="101"/>
      <c r="C5" s="104"/>
      <c r="D5" s="104"/>
      <c r="E5" s="104"/>
      <c r="F5" s="101"/>
      <c r="G5" s="101"/>
      <c r="H5" s="101"/>
      <c r="I5" s="104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</row>
    <row r="6" spans="1:104" s="28" customFormat="1" ht="19.5" customHeight="1">
      <c r="A6" s="26"/>
      <c r="B6" s="30">
        <v>1</v>
      </c>
      <c r="C6" s="30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</row>
    <row r="7" spans="1:104" s="35" customFormat="1" ht="30" customHeight="1">
      <c r="A7" s="31" t="s">
        <v>110</v>
      </c>
      <c r="B7" s="32">
        <f>SUM(C7:I7)</f>
        <v>21954</v>
      </c>
      <c r="C7" s="32">
        <f>SUM(C8:C13)</f>
        <v>9465</v>
      </c>
      <c r="D7" s="32">
        <f aca="true" t="shared" si="0" ref="D7:I7">SUM(D8:D13)</f>
        <v>7168</v>
      </c>
      <c r="E7" s="32">
        <f t="shared" si="0"/>
        <v>878</v>
      </c>
      <c r="F7" s="32">
        <f t="shared" si="0"/>
        <v>3845</v>
      </c>
      <c r="G7" s="32">
        <f t="shared" si="0"/>
        <v>0</v>
      </c>
      <c r="H7" s="32">
        <f t="shared" si="0"/>
        <v>598</v>
      </c>
      <c r="I7" s="32">
        <f t="shared" si="0"/>
        <v>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</row>
    <row r="8" spans="1:104" s="28" customFormat="1" ht="30" customHeight="1">
      <c r="A8" s="36" t="s">
        <v>82</v>
      </c>
      <c r="B8" s="32">
        <f>SUM(C8:I8)</f>
        <v>17954</v>
      </c>
      <c r="C8" s="37">
        <v>5465</v>
      </c>
      <c r="D8" s="37">
        <v>7168</v>
      </c>
      <c r="E8" s="37">
        <v>878</v>
      </c>
      <c r="F8" s="37">
        <v>3845</v>
      </c>
      <c r="G8" s="37">
        <v>0</v>
      </c>
      <c r="H8" s="37">
        <v>598</v>
      </c>
      <c r="I8" s="43">
        <v>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</row>
    <row r="9" spans="1:104" s="28" customFormat="1" ht="30" customHeight="1">
      <c r="A9" s="36" t="s">
        <v>83</v>
      </c>
      <c r="B9" s="32">
        <f>SUM(C9:I9)</f>
        <v>4000</v>
      </c>
      <c r="C9" s="37">
        <v>4000</v>
      </c>
      <c r="D9" s="37"/>
      <c r="E9" s="37"/>
      <c r="F9" s="37"/>
      <c r="G9" s="37"/>
      <c r="H9" s="37"/>
      <c r="I9" s="4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</row>
    <row r="10" spans="1:104" s="28" customFormat="1" ht="30" customHeight="1">
      <c r="A10" s="36" t="s">
        <v>111</v>
      </c>
      <c r="B10" s="37"/>
      <c r="C10" s="37"/>
      <c r="D10" s="37"/>
      <c r="E10" s="37"/>
      <c r="F10" s="37"/>
      <c r="G10" s="37"/>
      <c r="H10" s="37"/>
      <c r="I10" s="4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</row>
    <row r="11" spans="1:104" s="28" customFormat="1" ht="30" customHeight="1">
      <c r="A11" s="36"/>
      <c r="B11" s="37"/>
      <c r="C11" s="37"/>
      <c r="D11" s="37"/>
      <c r="E11" s="37"/>
      <c r="F11" s="37"/>
      <c r="G11" s="37"/>
      <c r="H11" s="37"/>
      <c r="I11" s="4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</row>
    <row r="12" spans="1:104" s="28" customFormat="1" ht="30" customHeight="1">
      <c r="A12" s="36"/>
      <c r="B12" s="37"/>
      <c r="C12" s="37"/>
      <c r="D12" s="37"/>
      <c r="E12" s="37"/>
      <c r="F12" s="37"/>
      <c r="G12" s="37"/>
      <c r="H12" s="37"/>
      <c r="I12" s="43">
        <v>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</row>
    <row r="13" spans="1:104" s="28" customFormat="1" ht="30" customHeight="1">
      <c r="A13" s="36"/>
      <c r="B13" s="37"/>
      <c r="C13" s="37"/>
      <c r="D13" s="37"/>
      <c r="E13" s="37"/>
      <c r="F13" s="37"/>
      <c r="G13" s="37"/>
      <c r="H13" s="37"/>
      <c r="I13" s="4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</row>
    <row r="14" spans="1:104" ht="42.75" customHeight="1">
      <c r="A14" s="98" t="s">
        <v>201</v>
      </c>
      <c r="B14" s="98"/>
      <c r="C14" s="98"/>
      <c r="D14" s="98"/>
      <c r="E14" s="98"/>
      <c r="F14" s="98"/>
      <c r="G14" s="98"/>
      <c r="H14" s="98"/>
      <c r="I14" s="98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1:104" ht="13.5">
      <c r="A15" s="99"/>
      <c r="B15" s="99"/>
      <c r="C15" s="99"/>
      <c r="D15" s="99"/>
      <c r="E15" s="99"/>
      <c r="F15" s="99"/>
      <c r="G15" s="99"/>
      <c r="H15" s="99"/>
      <c r="I15" s="9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40"/>
    </row>
    <row r="16" spans="1:104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41"/>
    </row>
    <row r="17" spans="1:104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41"/>
    </row>
    <row r="18" spans="1:104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41"/>
    </row>
    <row r="19" spans="1:104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41"/>
    </row>
    <row r="20" spans="1:104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41"/>
    </row>
  </sheetData>
  <sheetProtection/>
  <mergeCells count="12">
    <mergeCell ref="A14:I14"/>
    <mergeCell ref="A15:I1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2">
    <dataValidation type="list" allowBlank="1" showInputMessage="1" showErrorMessage="1" sqref="A11">
      <formula1>"基本支出,项目支出,采购支出,市级专项支出"</formula1>
    </dataValidation>
    <dataValidation type="list" allowBlank="1" showInputMessage="1" showErrorMessage="1" sqref="A8:A10">
      <formula1>"基本支出,项目支出,市级专项支出"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20"/>
  <sheetViews>
    <sheetView showZeros="0" zoomScalePageLayoutView="0" workbookViewId="0" topLeftCell="A1">
      <selection activeCell="C9" sqref="C8:C9"/>
    </sheetView>
  </sheetViews>
  <sheetFormatPr defaultColWidth="9.140625" defaultRowHeight="15"/>
  <sheetData>
    <row r="1" spans="1:104" ht="14.25">
      <c r="A1" s="8" t="s">
        <v>121</v>
      </c>
      <c r="B1" s="18"/>
      <c r="C1" s="18"/>
      <c r="D1" s="18"/>
      <c r="E1" s="18"/>
      <c r="F1" s="18"/>
      <c r="G1" s="18"/>
      <c r="H1" s="18"/>
      <c r="I1" s="18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</row>
    <row r="2" spans="1:104" ht="26.25" customHeight="1">
      <c r="A2" s="102" t="s">
        <v>122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</row>
    <row r="3" spans="1:104" ht="36">
      <c r="A3" s="4" t="str">
        <f>'[1]表01 部门预算收支总表'!A3</f>
        <v>单位名称：</v>
      </c>
      <c r="B3" s="21" t="s">
        <v>239</v>
      </c>
      <c r="C3" s="21"/>
      <c r="D3" s="22"/>
      <c r="E3" s="23"/>
      <c r="F3" s="24"/>
      <c r="G3" s="24"/>
      <c r="H3" s="24"/>
      <c r="I3" s="24"/>
      <c r="J3" s="19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9" t="s">
        <v>95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</row>
    <row r="4" spans="1:104" s="28" customFormat="1" ht="19.5" customHeight="1">
      <c r="A4" s="100" t="s">
        <v>96</v>
      </c>
      <c r="B4" s="100" t="s">
        <v>97</v>
      </c>
      <c r="C4" s="105" t="s">
        <v>123</v>
      </c>
      <c r="D4" s="100" t="s">
        <v>124</v>
      </c>
      <c r="E4" s="100" t="s">
        <v>125</v>
      </c>
      <c r="F4" s="100" t="s">
        <v>126</v>
      </c>
      <c r="G4" s="100" t="s">
        <v>127</v>
      </c>
      <c r="H4" s="105" t="s">
        <v>128</v>
      </c>
      <c r="I4" s="105" t="s">
        <v>129</v>
      </c>
      <c r="J4" s="105" t="s">
        <v>130</v>
      </c>
      <c r="K4" s="100" t="s">
        <v>131</v>
      </c>
      <c r="L4" s="100" t="s">
        <v>132</v>
      </c>
      <c r="M4" s="100" t="s">
        <v>133</v>
      </c>
      <c r="N4" s="100" t="s">
        <v>134</v>
      </c>
      <c r="O4" s="100" t="s">
        <v>135</v>
      </c>
      <c r="P4" s="100" t="s">
        <v>136</v>
      </c>
      <c r="Q4" s="100" t="s">
        <v>137</v>
      </c>
      <c r="R4" s="100" t="s">
        <v>138</v>
      </c>
      <c r="S4" s="100" t="s">
        <v>139</v>
      </c>
      <c r="T4" s="100" t="s">
        <v>140</v>
      </c>
      <c r="U4" s="100" t="s">
        <v>141</v>
      </c>
      <c r="V4" s="105" t="s">
        <v>142</v>
      </c>
      <c r="W4" s="100" t="s">
        <v>143</v>
      </c>
      <c r="X4" s="105" t="s">
        <v>144</v>
      </c>
      <c r="Y4" s="105" t="s">
        <v>145</v>
      </c>
      <c r="Z4" s="107" t="s">
        <v>146</v>
      </c>
      <c r="AA4" s="105" t="s">
        <v>147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</row>
    <row r="5" spans="1:104" s="28" customFormat="1" ht="19.5" customHeight="1">
      <c r="A5" s="101"/>
      <c r="B5" s="101"/>
      <c r="C5" s="105"/>
      <c r="D5" s="101"/>
      <c r="E5" s="101"/>
      <c r="F5" s="101"/>
      <c r="G5" s="101"/>
      <c r="H5" s="105"/>
      <c r="I5" s="105"/>
      <c r="J5" s="105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5"/>
      <c r="W5" s="101"/>
      <c r="X5" s="105"/>
      <c r="Y5" s="105"/>
      <c r="Z5" s="107"/>
      <c r="AA5" s="105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</row>
    <row r="6" spans="1:104" s="28" customFormat="1" ht="19.5" customHeight="1">
      <c r="A6" s="36" t="s">
        <v>109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  <c r="Y6" s="44">
        <v>24</v>
      </c>
      <c r="Z6" s="44">
        <v>25</v>
      </c>
      <c r="AA6" s="44">
        <v>26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</row>
    <row r="7" spans="1:104" s="35" customFormat="1" ht="30" customHeight="1">
      <c r="A7" s="45" t="s">
        <v>110</v>
      </c>
      <c r="B7" s="42">
        <f>SUM(C7:AA7)</f>
        <v>253794</v>
      </c>
      <c r="C7" s="42">
        <f>SUM(C8:C13)</f>
        <v>131</v>
      </c>
      <c r="D7" s="42">
        <f aca="true" t="shared" si="0" ref="D7:AA7">SUM(D8:D13)</f>
        <v>258</v>
      </c>
      <c r="E7" s="42">
        <f t="shared" si="0"/>
        <v>0</v>
      </c>
      <c r="F7" s="42">
        <f t="shared" si="0"/>
        <v>1</v>
      </c>
      <c r="G7" s="42">
        <f t="shared" si="0"/>
        <v>16</v>
      </c>
      <c r="H7" s="42">
        <f t="shared" si="0"/>
        <v>117</v>
      </c>
      <c r="I7" s="42">
        <f t="shared" si="0"/>
        <v>138</v>
      </c>
      <c r="J7" s="42">
        <f t="shared" si="0"/>
        <v>170</v>
      </c>
      <c r="K7" s="42">
        <f t="shared" si="0"/>
        <v>0</v>
      </c>
      <c r="L7" s="42">
        <f t="shared" si="0"/>
        <v>121</v>
      </c>
      <c r="M7" s="42">
        <f t="shared" si="0"/>
        <v>204</v>
      </c>
      <c r="N7" s="42">
        <f t="shared" si="0"/>
        <v>0</v>
      </c>
      <c r="O7" s="42">
        <f t="shared" si="0"/>
        <v>95</v>
      </c>
      <c r="P7" s="42">
        <f t="shared" si="0"/>
        <v>68</v>
      </c>
      <c r="Q7" s="42">
        <f t="shared" si="0"/>
        <v>6959</v>
      </c>
      <c r="R7" s="42">
        <f t="shared" si="0"/>
        <v>87</v>
      </c>
      <c r="S7" s="42">
        <f t="shared" si="0"/>
        <v>76</v>
      </c>
      <c r="T7" s="42">
        <f t="shared" si="0"/>
        <v>244548</v>
      </c>
      <c r="U7" s="42">
        <f t="shared" si="0"/>
        <v>148</v>
      </c>
      <c r="V7" s="42">
        <f t="shared" si="0"/>
        <v>0</v>
      </c>
      <c r="W7" s="42">
        <f t="shared" si="0"/>
        <v>0</v>
      </c>
      <c r="X7" s="42">
        <f t="shared" si="0"/>
        <v>0</v>
      </c>
      <c r="Y7" s="42">
        <f t="shared" si="0"/>
        <v>60</v>
      </c>
      <c r="Z7" s="42">
        <f t="shared" si="0"/>
        <v>489</v>
      </c>
      <c r="AA7" s="42">
        <f t="shared" si="0"/>
        <v>108</v>
      </c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</row>
    <row r="8" spans="1:104" s="28" customFormat="1" ht="30" customHeight="1">
      <c r="A8" s="36" t="s">
        <v>82</v>
      </c>
      <c r="B8" s="42">
        <f>SUM(C8:AA8)</f>
        <v>5690</v>
      </c>
      <c r="C8" s="43">
        <v>70</v>
      </c>
      <c r="D8" s="43">
        <v>4</v>
      </c>
      <c r="E8" s="43">
        <v>0</v>
      </c>
      <c r="F8" s="43">
        <v>1</v>
      </c>
      <c r="G8" s="43">
        <v>16</v>
      </c>
      <c r="H8" s="43">
        <v>117</v>
      </c>
      <c r="I8" s="43">
        <v>86</v>
      </c>
      <c r="J8" s="38">
        <v>170</v>
      </c>
      <c r="K8" s="47"/>
      <c r="L8" s="47">
        <v>31</v>
      </c>
      <c r="M8" s="47">
        <v>59</v>
      </c>
      <c r="N8" s="47"/>
      <c r="O8" s="47">
        <v>3</v>
      </c>
      <c r="P8" s="47">
        <v>4</v>
      </c>
      <c r="Q8" s="47">
        <v>4671</v>
      </c>
      <c r="R8" s="47"/>
      <c r="S8" s="47">
        <v>15</v>
      </c>
      <c r="T8" s="47">
        <v>6</v>
      </c>
      <c r="U8" s="47">
        <v>148</v>
      </c>
      <c r="V8" s="47"/>
      <c r="W8" s="47"/>
      <c r="X8" s="47"/>
      <c r="Y8" s="47">
        <v>33</v>
      </c>
      <c r="Z8" s="47">
        <v>204</v>
      </c>
      <c r="AA8" s="47">
        <v>52</v>
      </c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</row>
    <row r="9" spans="1:104" s="28" customFormat="1" ht="30" customHeight="1">
      <c r="A9" s="36" t="s">
        <v>83</v>
      </c>
      <c r="B9" s="42">
        <f>SUM(C9:AA9)</f>
        <v>4804</v>
      </c>
      <c r="C9" s="43">
        <v>59</v>
      </c>
      <c r="D9" s="43">
        <v>218</v>
      </c>
      <c r="E9" s="43"/>
      <c r="F9" s="43"/>
      <c r="G9" s="43"/>
      <c r="H9" s="43"/>
      <c r="I9" s="43">
        <v>41</v>
      </c>
      <c r="J9" s="38"/>
      <c r="K9" s="47"/>
      <c r="L9" s="47">
        <v>60</v>
      </c>
      <c r="M9" s="47">
        <v>110</v>
      </c>
      <c r="N9" s="47"/>
      <c r="O9" s="47">
        <v>66</v>
      </c>
      <c r="P9" s="47">
        <v>39</v>
      </c>
      <c r="Q9" s="43">
        <v>2023</v>
      </c>
      <c r="R9" s="47">
        <v>87</v>
      </c>
      <c r="S9" s="47">
        <v>36</v>
      </c>
      <c r="T9" s="47">
        <v>1810</v>
      </c>
      <c r="U9" s="47"/>
      <c r="V9" s="47"/>
      <c r="W9" s="47"/>
      <c r="X9" s="47"/>
      <c r="Y9" s="47">
        <v>14</v>
      </c>
      <c r="Z9" s="47">
        <v>209</v>
      </c>
      <c r="AA9" s="47">
        <v>32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</row>
    <row r="10" spans="1:104" s="28" customFormat="1" ht="30" customHeight="1">
      <c r="A10" s="36" t="s">
        <v>111</v>
      </c>
      <c r="B10" s="42">
        <f>SUM(C10:AA10)</f>
        <v>243300</v>
      </c>
      <c r="C10" s="43">
        <v>2</v>
      </c>
      <c r="D10" s="43">
        <v>36</v>
      </c>
      <c r="E10" s="43"/>
      <c r="F10" s="43"/>
      <c r="G10" s="43"/>
      <c r="H10" s="43"/>
      <c r="I10" s="43">
        <v>11</v>
      </c>
      <c r="J10" s="38"/>
      <c r="K10" s="47"/>
      <c r="L10" s="47">
        <v>30</v>
      </c>
      <c r="M10" s="47">
        <v>35</v>
      </c>
      <c r="N10" s="47"/>
      <c r="O10" s="47">
        <v>26</v>
      </c>
      <c r="P10" s="47">
        <v>25</v>
      </c>
      <c r="Q10" s="47">
        <v>265</v>
      </c>
      <c r="R10" s="47"/>
      <c r="S10" s="47">
        <v>25</v>
      </c>
      <c r="T10" s="47">
        <v>242732</v>
      </c>
      <c r="U10" s="47"/>
      <c r="V10" s="47"/>
      <c r="W10" s="47"/>
      <c r="X10" s="47"/>
      <c r="Y10" s="47">
        <v>13</v>
      </c>
      <c r="Z10" s="47">
        <v>76</v>
      </c>
      <c r="AA10" s="47">
        <v>24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</row>
    <row r="11" spans="1:104" s="28" customFormat="1" ht="30" customHeight="1">
      <c r="A11" s="36"/>
      <c r="B11" s="43"/>
      <c r="C11" s="43"/>
      <c r="D11" s="43"/>
      <c r="E11" s="43"/>
      <c r="F11" s="43"/>
      <c r="G11" s="43"/>
      <c r="H11" s="43"/>
      <c r="I11" s="43"/>
      <c r="J11" s="38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</row>
    <row r="12" spans="1:104" s="28" customFormat="1" ht="30" customHeight="1">
      <c r="A12" s="36"/>
      <c r="B12" s="43"/>
      <c r="C12" s="43"/>
      <c r="D12" s="43"/>
      <c r="E12" s="43"/>
      <c r="F12" s="43"/>
      <c r="G12" s="43"/>
      <c r="H12" s="43"/>
      <c r="I12" s="43"/>
      <c r="J12" s="3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</row>
    <row r="13" spans="1:104" s="28" customFormat="1" ht="30" customHeight="1">
      <c r="A13" s="36"/>
      <c r="B13" s="43"/>
      <c r="C13" s="43"/>
      <c r="D13" s="43"/>
      <c r="E13" s="43"/>
      <c r="F13" s="43"/>
      <c r="G13" s="43"/>
      <c r="H13" s="43"/>
      <c r="I13" s="43"/>
      <c r="J13" s="38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</row>
    <row r="14" spans="1:104" ht="39.75" customHeight="1">
      <c r="A14" s="106" t="s">
        <v>201</v>
      </c>
      <c r="B14" s="106"/>
      <c r="C14" s="106"/>
      <c r="D14" s="106"/>
      <c r="E14" s="106"/>
      <c r="F14" s="106"/>
      <c r="G14" s="106"/>
      <c r="H14" s="106"/>
      <c r="I14" s="106"/>
      <c r="J14" s="10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</row>
    <row r="15" spans="1:104" ht="13.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40"/>
    </row>
    <row r="16" spans="1:104" ht="14.25">
      <c r="A16" s="20"/>
      <c r="B16" s="20"/>
      <c r="C16" s="20"/>
      <c r="D16" s="20"/>
      <c r="E16" s="20"/>
      <c r="F16" s="20"/>
      <c r="G16" s="20"/>
      <c r="H16" s="20"/>
      <c r="I16" s="20"/>
      <c r="J16" s="25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41"/>
    </row>
    <row r="17" spans="1:104" ht="14.25">
      <c r="A17" s="20"/>
      <c r="B17" s="20"/>
      <c r="C17" s="20"/>
      <c r="D17" s="20"/>
      <c r="E17" s="20"/>
      <c r="F17" s="20"/>
      <c r="G17" s="20"/>
      <c r="H17" s="20"/>
      <c r="I17" s="20"/>
      <c r="J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41"/>
    </row>
    <row r="18" spans="1:104" ht="14.25">
      <c r="A18" s="20"/>
      <c r="B18" s="20"/>
      <c r="C18" s="20"/>
      <c r="D18" s="20"/>
      <c r="E18" s="20"/>
      <c r="F18" s="20"/>
      <c r="G18" s="20"/>
      <c r="H18" s="20"/>
      <c r="I18" s="20"/>
      <c r="J18" s="25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41"/>
    </row>
    <row r="19" spans="1:104" ht="14.25">
      <c r="A19" s="20"/>
      <c r="B19" s="20"/>
      <c r="C19" s="20"/>
      <c r="D19" s="20"/>
      <c r="E19" s="20"/>
      <c r="F19" s="20"/>
      <c r="G19" s="20"/>
      <c r="H19" s="20"/>
      <c r="I19" s="20"/>
      <c r="J19" s="2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41"/>
    </row>
    <row r="20" spans="1:104" ht="14.25">
      <c r="A20" s="20"/>
      <c r="B20" s="20"/>
      <c r="C20" s="20"/>
      <c r="D20" s="20"/>
      <c r="E20" s="20"/>
      <c r="F20" s="20"/>
      <c r="G20" s="20"/>
      <c r="H20" s="20"/>
      <c r="I20" s="20"/>
      <c r="J20" s="25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41"/>
    </row>
  </sheetData>
  <sheetProtection/>
  <mergeCells count="30">
    <mergeCell ref="L4:L5"/>
    <mergeCell ref="M4:M5"/>
    <mergeCell ref="F4:F5"/>
    <mergeCell ref="G4:G5"/>
    <mergeCell ref="T4:T5"/>
    <mergeCell ref="U4:U5"/>
    <mergeCell ref="Z4:Z5"/>
    <mergeCell ref="AA4:AA5"/>
    <mergeCell ref="H4:H5"/>
    <mergeCell ref="I4:I5"/>
    <mergeCell ref="N4:N5"/>
    <mergeCell ref="O4:O5"/>
    <mergeCell ref="A14:J14"/>
    <mergeCell ref="A15:J15"/>
    <mergeCell ref="J4:J5"/>
    <mergeCell ref="K4:K5"/>
    <mergeCell ref="A2:AA2"/>
    <mergeCell ref="A4:A5"/>
    <mergeCell ref="B4:B5"/>
    <mergeCell ref="C4:C5"/>
    <mergeCell ref="D4:D5"/>
    <mergeCell ref="E4:E5"/>
    <mergeCell ref="X4:X5"/>
    <mergeCell ref="Y4:Y5"/>
    <mergeCell ref="P4:P5"/>
    <mergeCell ref="Q4:Q5"/>
    <mergeCell ref="V4:V5"/>
    <mergeCell ref="W4:W5"/>
    <mergeCell ref="R4:R5"/>
    <mergeCell ref="S4:S5"/>
  </mergeCells>
  <dataValidations count="2">
    <dataValidation type="list" allowBlank="1" showInputMessage="1" showErrorMessage="1" sqref="A11">
      <formula1>"基本支出,项目支出,采购支出,市级专项支出"</formula1>
    </dataValidation>
    <dataValidation type="list" allowBlank="1" showInputMessage="1" showErrorMessage="1" sqref="A8:A10">
      <formula1>"基本支出,项目支出,市级专项支出"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2016-03-23T03:28:02Z</cp:lastPrinted>
  <dcterms:created xsi:type="dcterms:W3CDTF">2006-09-16T00:00:00Z</dcterms:created>
  <dcterms:modified xsi:type="dcterms:W3CDTF">2016-12-20T08:54:25Z</dcterms:modified>
  <cp:category/>
  <cp:version/>
  <cp:contentType/>
  <cp:contentStatus/>
</cp:coreProperties>
</file>