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19200" windowHeight="7245" firstSheet="1" activeTab="1"/>
  </bookViews>
  <sheets>
    <sheet name="01表 收支总体情况表" sheetId="1" r:id="rId1"/>
    <sheet name="02表 收入总体情况表（自动）" sheetId="2" r:id="rId2"/>
    <sheet name="03表 支出总体情况表" sheetId="3" r:id="rId3"/>
    <sheet name="04表 财政拨款收支总体情况表" sheetId="4" r:id="rId4"/>
    <sheet name="05表 一般公共预算支出情况表" sheetId="5" r:id="rId5"/>
    <sheet name="06表 一般公共预算基本支出情况表（事业）自动" sheetId="9" r:id="rId6"/>
    <sheet name="07表 一般公共预算“三公”经费支出预算表" sheetId="7" r:id="rId7"/>
    <sheet name="08表 政府性基金预算支出情况表" sheetId="8" r:id="rId8"/>
    <sheet name="Sheet1" sheetId="10" r:id="rId9"/>
  </sheets>
  <externalReferences>
    <externalReference r:id="rId10"/>
    <externalReference r:id="rId11"/>
    <externalReference r:id="rId12"/>
  </externalReferences>
  <definedNames>
    <definedName name="_Order1" hidden="1">255</definedName>
    <definedName name="_Order2" hidden="1">255</definedName>
    <definedName name="gxxe2003">[1]P1012001!$A$6:$E$117</definedName>
    <definedName name="_xlnm.Print_Area" localSheetId="0">'01表 收支总体情况表'!$A$1:$F$29</definedName>
    <definedName name="_xlnm.Print_Area" localSheetId="1">'02表 收入总体情况表（自动）'!$A$1:$S$8</definedName>
    <definedName name="_xlnm.Print_Area" localSheetId="2">'03表 支出总体情况表'!$A$1:$J$19</definedName>
    <definedName name="_xlnm.Print_Area" localSheetId="3">'04表 财政拨款收支总体情况表'!$A$1:$H$30</definedName>
    <definedName name="_xlnm.Print_Area" localSheetId="4">'05表 一般公共预算支出情况表'!$A$1:$G$19</definedName>
    <definedName name="_xlnm.Print_Area" localSheetId="6">'07表 一般公共预算“三公”经费支出预算表'!$A$1:$R$7</definedName>
    <definedName name="_xlnm.Print_Area" localSheetId="7">'08表 政府性基金预算支出情况表'!$A$1:$G$19</definedName>
    <definedName name="_xlnm.Print_Area">#N/A</definedName>
    <definedName name="_xlnm.Print_Titles" localSheetId="5">'06表 一般公共预算基本支出情况表（事业）自动'!$1:$6</definedName>
    <definedName name="_xlnm.Print_Titles">#N/A</definedName>
    <definedName name="大多数">[2]XL4Poppy!$A$15</definedName>
    <definedName name="支出">[3]P1012001!$A$6:$E$117</definedName>
  </definedName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1" i="9" l="1"/>
  <c r="D78" i="9"/>
  <c r="D77" i="9"/>
  <c r="D76" i="9"/>
  <c r="H70" i="9"/>
  <c r="D71" i="9"/>
  <c r="H53" i="9"/>
  <c r="D53" i="9" s="1"/>
  <c r="D52" i="9" s="1"/>
  <c r="H23" i="9"/>
  <c r="D23" i="9" s="1"/>
  <c r="H9" i="9"/>
  <c r="D9" i="9" s="1"/>
  <c r="D70" i="9" l="1"/>
  <c r="D8" i="9"/>
  <c r="H7" i="9"/>
  <c r="E19" i="8"/>
  <c r="E18" i="8"/>
  <c r="E17" i="8"/>
  <c r="E16" i="8"/>
  <c r="E15" i="8"/>
  <c r="E14" i="8"/>
  <c r="E13" i="8"/>
  <c r="E12" i="8"/>
  <c r="E11" i="8"/>
  <c r="E10" i="8"/>
  <c r="E9" i="8"/>
  <c r="E8" i="8"/>
  <c r="E7" i="8"/>
  <c r="E6" i="8"/>
  <c r="Q7" i="7"/>
  <c r="M7" i="7"/>
  <c r="I7" i="7"/>
  <c r="F7" i="7"/>
  <c r="A7" i="7" s="1"/>
  <c r="D7" i="7"/>
  <c r="E19" i="5"/>
  <c r="E18" i="5"/>
  <c r="E17" i="5"/>
  <c r="E16" i="5"/>
  <c r="E15" i="5"/>
  <c r="E14" i="5"/>
  <c r="E13" i="5"/>
  <c r="E12" i="5"/>
  <c r="E11" i="5"/>
  <c r="E10" i="5"/>
  <c r="E9" i="5"/>
  <c r="E8" i="5"/>
  <c r="E7" i="5"/>
  <c r="E6" i="5"/>
  <c r="H30" i="4"/>
  <c r="G30" i="4"/>
  <c r="F30" i="4" s="1"/>
  <c r="F29" i="4"/>
  <c r="F28" i="4"/>
  <c r="F27" i="4"/>
  <c r="F26" i="4"/>
  <c r="F25" i="4"/>
  <c r="F24" i="4"/>
  <c r="F23" i="4"/>
  <c r="F22" i="4"/>
  <c r="F21" i="4"/>
  <c r="F20" i="4"/>
  <c r="F19" i="4"/>
  <c r="F18" i="4"/>
  <c r="F17" i="4"/>
  <c r="F16" i="4"/>
  <c r="F15" i="4"/>
  <c r="F14" i="4"/>
  <c r="F13" i="4"/>
  <c r="F12" i="4"/>
  <c r="F11" i="4"/>
  <c r="F10" i="4"/>
  <c r="F9" i="4"/>
  <c r="F8" i="4"/>
  <c r="F7" i="4"/>
  <c r="E19" i="3"/>
  <c r="E18" i="3"/>
  <c r="E17" i="3"/>
  <c r="E16" i="3"/>
  <c r="E15" i="3"/>
  <c r="E14" i="3"/>
  <c r="E13" i="3"/>
  <c r="E12" i="3"/>
  <c r="E11" i="3"/>
  <c r="E10" i="3"/>
  <c r="E9" i="3"/>
  <c r="E8" i="3"/>
  <c r="E7" i="3"/>
  <c r="E6" i="3"/>
  <c r="S8" i="2"/>
  <c r="R8" i="2"/>
  <c r="Q8" i="2"/>
  <c r="P8" i="2"/>
  <c r="O8" i="2"/>
  <c r="N8" i="2"/>
  <c r="M8" i="2"/>
  <c r="L8" i="2"/>
  <c r="J8" i="2"/>
  <c r="I8" i="2"/>
  <c r="H8" i="2"/>
  <c r="G8" i="2"/>
  <c r="F8" i="2"/>
  <c r="E8" i="2"/>
  <c r="D8" i="2"/>
  <c r="F29" i="1"/>
  <c r="C15" i="1"/>
  <c r="C8" i="4" s="1"/>
  <c r="C7" i="1"/>
  <c r="C6" i="1" s="1"/>
  <c r="D7" i="9" l="1"/>
  <c r="C7" i="4"/>
  <c r="C30" i="4" s="1"/>
  <c r="C8" i="2"/>
  <c r="K8" i="2"/>
  <c r="B8" i="2"/>
  <c r="C29" i="1"/>
  <c r="A8" i="2" s="1"/>
</calcChain>
</file>

<file path=xl/sharedStrings.xml><?xml version="1.0" encoding="utf-8"?>
<sst xmlns="http://schemas.openxmlformats.org/spreadsheetml/2006/main" count="404" uniqueCount="285">
  <si>
    <t>01表</t>
    <phoneticPr fontId="3" type="noConversion"/>
  </si>
  <si>
    <t>2018年部门收支总体情况表</t>
    <phoneticPr fontId="3" type="noConversion"/>
  </si>
  <si>
    <t>单位：千元</t>
    <phoneticPr fontId="3" type="noConversion"/>
  </si>
  <si>
    <t>收入</t>
    <phoneticPr fontId="3" type="noConversion"/>
  </si>
  <si>
    <t>支出</t>
    <phoneticPr fontId="3" type="noConversion"/>
  </si>
  <si>
    <t>项      目</t>
  </si>
  <si>
    <t>行次</t>
    <phoneticPr fontId="3" type="noConversion"/>
  </si>
  <si>
    <t>金额</t>
    <phoneticPr fontId="3" type="noConversion"/>
  </si>
  <si>
    <t>一、财政拨款收入</t>
    <phoneticPr fontId="3" type="noConversion"/>
  </si>
  <si>
    <t>一、一般公共服务支出</t>
    <phoneticPr fontId="3" type="noConversion"/>
  </si>
  <si>
    <r>
      <t xml:space="preserve"> </t>
    </r>
    <r>
      <rPr>
        <sz val="11"/>
        <rFont val="宋体"/>
        <family val="3"/>
        <charset val="134"/>
      </rPr>
      <t xml:space="preserve">   </t>
    </r>
    <r>
      <rPr>
        <sz val="11"/>
        <rFont val="宋体"/>
        <family val="3"/>
        <charset val="134"/>
      </rPr>
      <t>1、一般公共预算收入</t>
    </r>
    <phoneticPr fontId="3" type="noConversion"/>
  </si>
  <si>
    <t>二、外交支出</t>
  </si>
  <si>
    <r>
      <t xml:space="preserve">       </t>
    </r>
    <r>
      <rPr>
        <sz val="11"/>
        <rFont val="宋体"/>
        <family val="3"/>
        <charset val="134"/>
      </rPr>
      <t>经费拨款（补助）</t>
    </r>
    <phoneticPr fontId="3" type="noConversion"/>
  </si>
  <si>
    <t>三、国防支出</t>
  </si>
  <si>
    <t xml:space="preserve">       行政事业性收费</t>
    <phoneticPr fontId="3" type="noConversion"/>
  </si>
  <si>
    <t>四、公共安全支出</t>
  </si>
  <si>
    <r>
      <t xml:space="preserve">     </t>
    </r>
    <r>
      <rPr>
        <sz val="11"/>
        <rFont val="宋体"/>
        <family val="3"/>
        <charset val="134"/>
      </rPr>
      <t xml:space="preserve">  罚没款收入</t>
    </r>
    <phoneticPr fontId="3" type="noConversion"/>
  </si>
  <si>
    <t>五、教育支出</t>
  </si>
  <si>
    <r>
      <t xml:space="preserve">    </t>
    </r>
    <r>
      <rPr>
        <sz val="11"/>
        <rFont val="宋体"/>
        <family val="3"/>
        <charset val="134"/>
      </rPr>
      <t xml:space="preserve">   </t>
    </r>
    <r>
      <rPr>
        <sz val="11"/>
        <rFont val="宋体"/>
        <family val="3"/>
        <charset val="134"/>
      </rPr>
      <t>国有资源（资产）有偿使用收入</t>
    </r>
    <phoneticPr fontId="3" type="noConversion"/>
  </si>
  <si>
    <t>六、科学技术支出</t>
  </si>
  <si>
    <r>
      <t xml:space="preserve">    </t>
    </r>
    <r>
      <rPr>
        <sz val="11"/>
        <rFont val="宋体"/>
        <family val="3"/>
        <charset val="134"/>
      </rPr>
      <t xml:space="preserve">   </t>
    </r>
    <r>
      <rPr>
        <sz val="11"/>
        <rFont val="宋体"/>
        <family val="3"/>
        <charset val="134"/>
      </rPr>
      <t>其他收入</t>
    </r>
    <phoneticPr fontId="3" type="noConversion"/>
  </si>
  <si>
    <t>七、文化体育与传媒支出</t>
  </si>
  <si>
    <t xml:space="preserve">       提取水利基金（为减项）</t>
    <phoneticPr fontId="3" type="noConversion"/>
  </si>
  <si>
    <t>八、社会保障和就业支出</t>
  </si>
  <si>
    <t xml:space="preserve">       政府集中（为减项）</t>
    <phoneticPr fontId="3" type="noConversion"/>
  </si>
  <si>
    <t>九、医疗卫生与计划生育支出</t>
  </si>
  <si>
    <r>
      <t xml:space="preserve"> </t>
    </r>
    <r>
      <rPr>
        <sz val="11"/>
        <rFont val="宋体"/>
        <family val="3"/>
        <charset val="134"/>
      </rPr>
      <t xml:space="preserve">   </t>
    </r>
    <r>
      <rPr>
        <sz val="11"/>
        <rFont val="宋体"/>
        <family val="3"/>
        <charset val="134"/>
      </rPr>
      <t>2、政府性基金预算收入</t>
    </r>
    <phoneticPr fontId="3" type="noConversion"/>
  </si>
  <si>
    <t>十、节能环保支出</t>
  </si>
  <si>
    <t xml:space="preserve">       政府性基金预算收入</t>
    <phoneticPr fontId="3" type="noConversion"/>
  </si>
  <si>
    <t>十一、城乡社区支出</t>
  </si>
  <si>
    <t>十二、农林水支出</t>
  </si>
  <si>
    <t>十三、交通运输支出</t>
  </si>
  <si>
    <t>二、财政专户管理资金</t>
    <phoneticPr fontId="3" type="noConversion"/>
  </si>
  <si>
    <t>十四、资源勘探信息等支出</t>
  </si>
  <si>
    <t>三、上级补助收入</t>
    <phoneticPr fontId="3" type="noConversion"/>
  </si>
  <si>
    <t>十五、商业服务业等支出</t>
  </si>
  <si>
    <t>四、事业收入</t>
    <phoneticPr fontId="3" type="noConversion"/>
  </si>
  <si>
    <t>十六、金融支出</t>
  </si>
  <si>
    <t>五、附属单位上缴收入</t>
    <phoneticPr fontId="3" type="noConversion"/>
  </si>
  <si>
    <t>十七、援助其他地区支出</t>
  </si>
  <si>
    <t>六、其他收入</t>
    <phoneticPr fontId="3" type="noConversion"/>
  </si>
  <si>
    <t>十八、国土海洋气象等支出</t>
    <phoneticPr fontId="3" type="noConversion"/>
  </si>
  <si>
    <t>十九、住房保障支出</t>
  </si>
  <si>
    <t>二十、粮油物资储备支出</t>
  </si>
  <si>
    <t>二十一、其他支出</t>
    <phoneticPr fontId="3" type="noConversion"/>
  </si>
  <si>
    <t>二十二、债务还本支出</t>
    <phoneticPr fontId="3" type="noConversion"/>
  </si>
  <si>
    <t>二十三、债务付息支出</t>
    <phoneticPr fontId="3" type="noConversion"/>
  </si>
  <si>
    <t>本年收入合计</t>
    <phoneticPr fontId="3" type="noConversion"/>
  </si>
  <si>
    <t>本年支出合计</t>
    <phoneticPr fontId="3" type="noConversion"/>
  </si>
  <si>
    <t>注：1、本表以“千元”为金额单位（不保留小数位）。</t>
    <phoneticPr fontId="3" type="noConversion"/>
  </si>
  <si>
    <r>
      <t>02</t>
    </r>
    <r>
      <rPr>
        <b/>
        <sz val="11"/>
        <rFont val="宋体"/>
        <family val="3"/>
        <charset val="134"/>
      </rPr>
      <t>表</t>
    </r>
    <phoneticPr fontId="3" type="noConversion"/>
  </si>
  <si>
    <t>2018年部门收入总体情况表</t>
    <phoneticPr fontId="3" type="noConversion"/>
  </si>
  <si>
    <t>单位：千元</t>
  </si>
  <si>
    <t>总计</t>
    <phoneticPr fontId="3" type="noConversion"/>
  </si>
  <si>
    <t>财政拨款收入</t>
    <phoneticPr fontId="3" type="noConversion"/>
  </si>
  <si>
    <t>财政
专户
管理
资金</t>
    <phoneticPr fontId="3" type="noConversion"/>
  </si>
  <si>
    <t>上级
补助
收入</t>
    <phoneticPr fontId="3" type="noConversion"/>
  </si>
  <si>
    <t>事业
收入</t>
    <phoneticPr fontId="3" type="noConversion"/>
  </si>
  <si>
    <t>附属
单位
上缴
收入</t>
    <phoneticPr fontId="3" type="noConversion"/>
  </si>
  <si>
    <t>其他
收入</t>
    <phoneticPr fontId="3" type="noConversion"/>
  </si>
  <si>
    <t>合计</t>
    <phoneticPr fontId="3" type="noConversion"/>
  </si>
  <si>
    <t>一般公共预算收入</t>
    <phoneticPr fontId="3" type="noConversion"/>
  </si>
  <si>
    <t>政府性基金预算收入</t>
    <phoneticPr fontId="3" type="noConversion"/>
  </si>
  <si>
    <t>小计</t>
    <phoneticPr fontId="3" type="noConversion"/>
  </si>
  <si>
    <t>经费拨款
（补助）</t>
    <phoneticPr fontId="3" type="noConversion"/>
  </si>
  <si>
    <t>行政事业
性收费</t>
    <phoneticPr fontId="3" type="noConversion"/>
  </si>
  <si>
    <t>罚没款
收入</t>
    <phoneticPr fontId="3" type="noConversion"/>
  </si>
  <si>
    <t>国有资源（资产）有偿使用收入</t>
    <phoneticPr fontId="3" type="noConversion"/>
  </si>
  <si>
    <t>提取水利基金
（为减项）</t>
    <phoneticPr fontId="3" type="noConversion"/>
  </si>
  <si>
    <t>政府集中（为减项）</t>
    <phoneticPr fontId="3" type="noConversion"/>
  </si>
  <si>
    <t>政府性基金
预算收入</t>
    <phoneticPr fontId="3" type="noConversion"/>
  </si>
  <si>
    <t>政府集中
（为减项）</t>
    <phoneticPr fontId="3" type="noConversion"/>
  </si>
  <si>
    <t>03表</t>
    <phoneticPr fontId="3" type="noConversion"/>
  </si>
  <si>
    <t>2018年部门支出总体情况表</t>
    <phoneticPr fontId="3" type="noConversion"/>
  </si>
  <si>
    <t>单位：千元</t>
    <phoneticPr fontId="3" type="noConversion"/>
  </si>
  <si>
    <t>功能分类</t>
    <phoneticPr fontId="3" type="noConversion"/>
  </si>
  <si>
    <t>合计</t>
    <phoneticPr fontId="3" type="noConversion"/>
  </si>
  <si>
    <t>基本支出</t>
    <phoneticPr fontId="3" type="noConversion"/>
  </si>
  <si>
    <t>项目支出</t>
    <phoneticPr fontId="3" type="noConversion"/>
  </si>
  <si>
    <t>上缴上级支出</t>
    <phoneticPr fontId="3" type="noConversion"/>
  </si>
  <si>
    <t>经营支出</t>
    <phoneticPr fontId="3" type="noConversion"/>
  </si>
  <si>
    <t>科目编码</t>
  </si>
  <si>
    <t>科目名称</t>
  </si>
  <si>
    <t>类</t>
  </si>
  <si>
    <t>款</t>
  </si>
  <si>
    <t>项</t>
  </si>
  <si>
    <r>
      <t>注：1、本表参考《收支总体情况表》（0</t>
    </r>
    <r>
      <rPr>
        <sz val="11"/>
        <color indexed="8"/>
        <rFont val="宋体"/>
        <family val="3"/>
        <charset val="134"/>
      </rPr>
      <t>1表）支出部分；
    2、本表明细到功能分类的项级科目；
    3、本表以“千元”为金额单位（不保留小数位）。</t>
    </r>
    <phoneticPr fontId="3" type="noConversion"/>
  </si>
  <si>
    <r>
      <t>0</t>
    </r>
    <r>
      <rPr>
        <b/>
        <sz val="11"/>
        <rFont val="宋体"/>
        <family val="3"/>
        <charset val="134"/>
      </rPr>
      <t>4</t>
    </r>
    <r>
      <rPr>
        <b/>
        <sz val="11"/>
        <rFont val="宋体"/>
        <family val="3"/>
        <charset val="134"/>
      </rPr>
      <t>表</t>
    </r>
    <phoneticPr fontId="3" type="noConversion"/>
  </si>
  <si>
    <t xml:space="preserve"> 2018年部门财政拨款收支总体情况表</t>
    <phoneticPr fontId="3" type="noConversion"/>
  </si>
  <si>
    <t>单位：千元</t>
    <phoneticPr fontId="3" type="noConversion"/>
  </si>
  <si>
    <t>收入（自动生成）</t>
    <phoneticPr fontId="3" type="noConversion"/>
  </si>
  <si>
    <t>支出</t>
    <phoneticPr fontId="3" type="noConversion"/>
  </si>
  <si>
    <t>项      目</t>
    <phoneticPr fontId="3" type="noConversion"/>
  </si>
  <si>
    <t>行次</t>
    <phoneticPr fontId="3" type="noConversion"/>
  </si>
  <si>
    <t>金额</t>
    <phoneticPr fontId="3" type="noConversion"/>
  </si>
  <si>
    <t>小计</t>
    <phoneticPr fontId="3" type="noConversion"/>
  </si>
  <si>
    <t>一般公共预算
财政拨款</t>
    <phoneticPr fontId="3" type="noConversion"/>
  </si>
  <si>
    <t>政府性基金预算
财政拨款</t>
    <phoneticPr fontId="3" type="noConversion"/>
  </si>
  <si>
    <t>一、一般公共预算财政拨款</t>
    <phoneticPr fontId="3" type="noConversion"/>
  </si>
  <si>
    <t>一、一般公共服务支出</t>
    <phoneticPr fontId="3" type="noConversion"/>
  </si>
  <si>
    <t>二、政府性基金预算财政拨款</t>
    <phoneticPr fontId="3" type="noConversion"/>
  </si>
  <si>
    <t>十八、国土海洋气象等支出</t>
    <phoneticPr fontId="3" type="noConversion"/>
  </si>
  <si>
    <t>二十一、其他支出</t>
    <phoneticPr fontId="3" type="noConversion"/>
  </si>
  <si>
    <t>二十二、债务还本支出</t>
    <phoneticPr fontId="3" type="noConversion"/>
  </si>
  <si>
    <t>二十三、债务付息支出</t>
    <phoneticPr fontId="3" type="noConversion"/>
  </si>
  <si>
    <t>本年收入合计</t>
    <phoneticPr fontId="3" type="noConversion"/>
  </si>
  <si>
    <t>本年支出合计</t>
    <phoneticPr fontId="3" type="noConversion"/>
  </si>
  <si>
    <t>注：1、本表财政拨款分为一般公共预算财政拨款和政府性基金预算财政拨款；
    2、本表以“千元”为金额单位（不保留小数位）。</t>
    <phoneticPr fontId="3" type="noConversion"/>
  </si>
  <si>
    <r>
      <t>05</t>
    </r>
    <r>
      <rPr>
        <b/>
        <sz val="11"/>
        <rFont val="宋体"/>
        <family val="3"/>
        <charset val="134"/>
      </rPr>
      <t>表</t>
    </r>
    <phoneticPr fontId="3" type="noConversion"/>
  </si>
  <si>
    <t>2018年部门一般公共预算支出情况表</t>
    <phoneticPr fontId="3" type="noConversion"/>
  </si>
  <si>
    <t>单位：千元</t>
    <phoneticPr fontId="3" type="noConversion"/>
  </si>
  <si>
    <t>功能分类</t>
    <phoneticPr fontId="3" type="noConversion"/>
  </si>
  <si>
    <t>合计</t>
    <phoneticPr fontId="3" type="noConversion"/>
  </si>
  <si>
    <t>基本支出</t>
  </si>
  <si>
    <t>项目支出</t>
  </si>
  <si>
    <t>06表</t>
    <phoneticPr fontId="3" type="noConversion"/>
  </si>
  <si>
    <t>2018年部门一般公共预算基本支出情况表</t>
    <phoneticPr fontId="3" type="noConversion"/>
  </si>
  <si>
    <t>对应政府预算经济分类</t>
    <phoneticPr fontId="3" type="noConversion"/>
  </si>
  <si>
    <t>部门预算经济分类</t>
    <phoneticPr fontId="3" type="noConversion"/>
  </si>
  <si>
    <t>工资福利支出</t>
  </si>
  <si>
    <t>基本工资</t>
  </si>
  <si>
    <t>津贴补贴</t>
  </si>
  <si>
    <t>奖金</t>
  </si>
  <si>
    <t>机关事业单位基本养老保险缴费</t>
  </si>
  <si>
    <t>伙食补助费</t>
  </si>
  <si>
    <t>其他工资福利支出</t>
  </si>
  <si>
    <t>商品和服务支出</t>
  </si>
  <si>
    <t>办公费</t>
  </si>
  <si>
    <t>02</t>
  </si>
  <si>
    <t>印刷费</t>
  </si>
  <si>
    <t>04</t>
  </si>
  <si>
    <t>手续费</t>
  </si>
  <si>
    <t>05</t>
  </si>
  <si>
    <t>水费</t>
  </si>
  <si>
    <t>06</t>
  </si>
  <si>
    <t>电费</t>
  </si>
  <si>
    <t>07</t>
  </si>
  <si>
    <t>邮电费</t>
  </si>
  <si>
    <t>08</t>
  </si>
  <si>
    <t>取暖费</t>
  </si>
  <si>
    <t>09</t>
  </si>
  <si>
    <t>物业管理费</t>
  </si>
  <si>
    <t>差旅费</t>
  </si>
  <si>
    <t>工会经费</t>
  </si>
  <si>
    <t>福利费</t>
  </si>
  <si>
    <t>其他交通费用</t>
  </si>
  <si>
    <t>税金及附加费用</t>
  </si>
  <si>
    <t>培训费</t>
  </si>
  <si>
    <t>被装购置费</t>
  </si>
  <si>
    <t>专用燃料费</t>
  </si>
  <si>
    <t>劳务费</t>
  </si>
  <si>
    <t>委托业务费</t>
  </si>
  <si>
    <t>公务接待费</t>
  </si>
  <si>
    <t>因公出国（境）费用</t>
  </si>
  <si>
    <t>公务用车运行维护费</t>
  </si>
  <si>
    <t>维修(护)费</t>
  </si>
  <si>
    <t>13</t>
  </si>
  <si>
    <t>其他商品和服务支出</t>
  </si>
  <si>
    <t>10</t>
  </si>
  <si>
    <t>11</t>
  </si>
  <si>
    <t>12</t>
  </si>
  <si>
    <t>专用设备购置</t>
  </si>
  <si>
    <t>对个人和家庭的补助</t>
  </si>
  <si>
    <t>抚恤金</t>
  </si>
  <si>
    <t>生活补助</t>
  </si>
  <si>
    <t>救济费</t>
  </si>
  <si>
    <t>奖励金</t>
  </si>
  <si>
    <t>助学金</t>
  </si>
  <si>
    <t>离休费</t>
  </si>
  <si>
    <t>退休费</t>
  </si>
  <si>
    <t>退职（役）费</t>
  </si>
  <si>
    <t>07表</t>
    <phoneticPr fontId="3" type="noConversion"/>
  </si>
  <si>
    <t>2018年部门一般公共预算“三公”经费支出情况表</t>
    <phoneticPr fontId="3" type="noConversion"/>
  </si>
  <si>
    <t>单位：千元</t>
    <phoneticPr fontId="3" type="noConversion"/>
  </si>
  <si>
    <t>合计</t>
  </si>
  <si>
    <t>因公出国（境）费</t>
    <phoneticPr fontId="3" type="noConversion"/>
  </si>
  <si>
    <t>公务用车购置和运行维护费</t>
    <phoneticPr fontId="3" type="noConversion"/>
  </si>
  <si>
    <t>公务
接待费</t>
    <phoneticPr fontId="3" type="noConversion"/>
  </si>
  <si>
    <t>2018年
预算数</t>
    <phoneticPr fontId="3" type="noConversion"/>
  </si>
  <si>
    <t>上年
预算数</t>
    <phoneticPr fontId="3" type="noConversion"/>
  </si>
  <si>
    <t>增减
额</t>
    <phoneticPr fontId="3" type="noConversion"/>
  </si>
  <si>
    <t>增减
比例</t>
    <phoneticPr fontId="3" type="noConversion"/>
  </si>
  <si>
    <t>小计</t>
  </si>
  <si>
    <t>公务用车购置</t>
    <phoneticPr fontId="3" type="noConversion"/>
  </si>
  <si>
    <t>公务用车运行维护费</t>
    <phoneticPr fontId="3" type="noConversion"/>
  </si>
  <si>
    <t>注：1、如无此表，请勿删除，在表中填列“无”；
    2、本表以“千元”为金额单位（不保留小数位）。</t>
    <phoneticPr fontId="3" type="noConversion"/>
  </si>
  <si>
    <t>08表</t>
    <phoneticPr fontId="3" type="noConversion"/>
  </si>
  <si>
    <t>2018年部门政府性基金预算支出情况表</t>
    <phoneticPr fontId="3" type="noConversion"/>
  </si>
  <si>
    <t>单位：千元</t>
    <phoneticPr fontId="3" type="noConversion"/>
  </si>
  <si>
    <t>功能分类</t>
    <phoneticPr fontId="3" type="noConversion"/>
  </si>
  <si>
    <t>合计</t>
    <phoneticPr fontId="3" type="noConversion"/>
  </si>
  <si>
    <t>注：1、本表从《收支总体情况表》（01表）收入部分自动提取数据生成；
    2、本表财政拨款收入包含一般公共预算财政拨款和政府性基金预算财政拨款；
    3、本表以“千元”为金额单位（不保留小数位）。</t>
    <phoneticPr fontId="3" type="noConversion"/>
  </si>
  <si>
    <t>对附属单位补助支出</t>
    <phoneticPr fontId="3" type="noConversion"/>
  </si>
  <si>
    <t>注：1、本表明细到功能分类的项级科目；
    2、本表以“千元”为金额单位（不保留小数位）。</t>
    <phoneticPr fontId="3" type="noConversion"/>
  </si>
  <si>
    <t>注：1、如无此表，请勿删除，在表中填列“无”；
    2、本表明细到功能分类项级科目；
    3、本表以“千元”为金额单位（不保留小数位）。</t>
    <phoneticPr fontId="3" type="noConversion"/>
  </si>
  <si>
    <t>科目编码</t>
    <phoneticPr fontId="3" type="noConversion"/>
  </si>
  <si>
    <t>金额</t>
    <phoneticPr fontId="3" type="noConversion"/>
  </si>
  <si>
    <t>科目编码</t>
    <phoneticPr fontId="3" type="noConversion"/>
  </si>
  <si>
    <t>合计</t>
    <phoneticPr fontId="3" type="noConversion"/>
  </si>
  <si>
    <t>对事业单位经常性补助</t>
    <phoneticPr fontId="3" type="noConversion"/>
  </si>
  <si>
    <t>01</t>
    <phoneticPr fontId="3" type="noConversion"/>
  </si>
  <si>
    <t>工资福利支出</t>
    <phoneticPr fontId="3" type="noConversion"/>
  </si>
  <si>
    <t>01</t>
  </si>
  <si>
    <t>03</t>
  </si>
  <si>
    <t>绩效工资</t>
  </si>
  <si>
    <t>职业年金缴费</t>
  </si>
  <si>
    <t>职工基本医疗保险缴费</t>
  </si>
  <si>
    <t>公务员医疗补助缴费</t>
  </si>
  <si>
    <t>其他社会保障缴费</t>
  </si>
  <si>
    <t>住房公积金</t>
  </si>
  <si>
    <t>14</t>
  </si>
  <si>
    <t>医疗费</t>
  </si>
  <si>
    <t>99</t>
  </si>
  <si>
    <t>02</t>
    <phoneticPr fontId="3" type="noConversion"/>
  </si>
  <si>
    <t>商品和服务支出</t>
    <phoneticPr fontId="3" type="noConversion"/>
  </si>
  <si>
    <t>咨询费</t>
  </si>
  <si>
    <t>租赁费</t>
  </si>
  <si>
    <t>15</t>
  </si>
  <si>
    <t>会议费</t>
  </si>
  <si>
    <t>16</t>
  </si>
  <si>
    <t>17</t>
  </si>
  <si>
    <t>18</t>
  </si>
  <si>
    <t>专用材料费</t>
  </si>
  <si>
    <t>24</t>
  </si>
  <si>
    <t>25</t>
  </si>
  <si>
    <t>26</t>
  </si>
  <si>
    <t>27</t>
  </si>
  <si>
    <t>28</t>
  </si>
  <si>
    <t>29</t>
  </si>
  <si>
    <t>31</t>
  </si>
  <si>
    <t>39</t>
  </si>
  <si>
    <t>40</t>
  </si>
  <si>
    <t>99</t>
    <phoneticPr fontId="3" type="noConversion"/>
  </si>
  <si>
    <t>其他对事业单位补助</t>
    <phoneticPr fontId="3" type="noConversion"/>
  </si>
  <si>
    <t>对事业单位资本性补助</t>
    <phoneticPr fontId="3" type="noConversion"/>
  </si>
  <si>
    <t>01</t>
    <phoneticPr fontId="3" type="noConversion"/>
  </si>
  <si>
    <t>资本性支出（一）</t>
    <phoneticPr fontId="3" type="noConversion"/>
  </si>
  <si>
    <t>资本性支出</t>
    <phoneticPr fontId="3" type="noConversion"/>
  </si>
  <si>
    <t>房屋建筑物购建</t>
  </si>
  <si>
    <t>办公设备购置</t>
  </si>
  <si>
    <t>基础设施建设</t>
  </si>
  <si>
    <t>大型修缮</t>
  </si>
  <si>
    <t>信息网络及软件购置更新</t>
  </si>
  <si>
    <t>物资储备</t>
  </si>
  <si>
    <t>土地补偿</t>
  </si>
  <si>
    <t>安置补助</t>
  </si>
  <si>
    <t>地上附着物和青苗补偿</t>
  </si>
  <si>
    <t>拆迁补偿</t>
  </si>
  <si>
    <t>公务用车购置</t>
  </si>
  <si>
    <t>19</t>
  </si>
  <si>
    <t>其他交通工具购置</t>
  </si>
  <si>
    <t>21</t>
  </si>
  <si>
    <t>文物和陈列品购置</t>
  </si>
  <si>
    <t>22</t>
  </si>
  <si>
    <t>无形资产购置</t>
  </si>
  <si>
    <t>其他资本性支出</t>
  </si>
  <si>
    <t>社会福利和救助</t>
    <phoneticPr fontId="3" type="noConversion"/>
  </si>
  <si>
    <t>04</t>
    <phoneticPr fontId="3" type="noConversion"/>
  </si>
  <si>
    <t>05</t>
    <phoneticPr fontId="3" type="noConversion"/>
  </si>
  <si>
    <t>06</t>
    <phoneticPr fontId="3" type="noConversion"/>
  </si>
  <si>
    <t>医疗费补助</t>
    <phoneticPr fontId="3" type="noConversion"/>
  </si>
  <si>
    <t>03</t>
    <phoneticPr fontId="3" type="noConversion"/>
  </si>
  <si>
    <t>个人农业生产补贴</t>
    <phoneticPr fontId="3" type="noConversion"/>
  </si>
  <si>
    <t>离退休费</t>
    <phoneticPr fontId="3" type="noConversion"/>
  </si>
  <si>
    <t>其他对个人和家庭的补助</t>
    <phoneticPr fontId="3" type="noConversion"/>
  </si>
  <si>
    <t>205</t>
    <phoneticPr fontId="3" type="noConversion"/>
  </si>
  <si>
    <t>03</t>
    <phoneticPr fontId="3" type="noConversion"/>
  </si>
  <si>
    <t>03</t>
    <phoneticPr fontId="3" type="noConversion"/>
  </si>
  <si>
    <t>210</t>
    <phoneticPr fontId="3" type="noConversion"/>
  </si>
  <si>
    <t>11</t>
    <phoneticPr fontId="3" type="noConversion"/>
  </si>
  <si>
    <t>99</t>
    <phoneticPr fontId="3" type="noConversion"/>
  </si>
  <si>
    <t>208</t>
    <phoneticPr fontId="3" type="noConversion"/>
  </si>
  <si>
    <t>01</t>
    <phoneticPr fontId="3" type="noConversion"/>
  </si>
  <si>
    <t>其他社会保障和就业支出</t>
    <phoneticPr fontId="3" type="noConversion"/>
  </si>
  <si>
    <t>221</t>
    <phoneticPr fontId="3" type="noConversion"/>
  </si>
  <si>
    <t>02</t>
    <phoneticPr fontId="3" type="noConversion"/>
  </si>
  <si>
    <t>01</t>
    <phoneticPr fontId="3" type="noConversion"/>
  </si>
  <si>
    <t>住房公积金</t>
    <phoneticPr fontId="3" type="noConversion"/>
  </si>
  <si>
    <t>210</t>
    <phoneticPr fontId="3" type="noConversion"/>
  </si>
  <si>
    <t>208</t>
    <phoneticPr fontId="3" type="noConversion"/>
  </si>
  <si>
    <t>住房公积金</t>
    <phoneticPr fontId="3" type="noConversion"/>
  </si>
  <si>
    <t>无</t>
    <phoneticPr fontId="3" type="noConversion"/>
  </si>
  <si>
    <t xml:space="preserve"> </t>
    <phoneticPr fontId="3" type="noConversion"/>
  </si>
  <si>
    <t>其他行政事业单位医疗支出</t>
    <phoneticPr fontId="3" type="noConversion"/>
  </si>
  <si>
    <t>技校教育</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</si>
</sst>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00"/>
    <numFmt numFmtId="177" formatCode="0_);[Red]\(0\)"/>
    <numFmt numFmtId="178" formatCode="0_ "/>
  </numFmts>
  <fonts count="16">
    <font>
      <sz val="12"/>
      <name val="宋体"/>
      <family val="3"/>
      <charset val="134"/>
    </font>
    <font>
      <sz val="12"/>
      <name val="宋体"/>
      <family val="3"/>
      <charset val="134"/>
    </font>
    <font>
      <b/>
      <sz val="11"/>
      <name val="宋体"/>
      <family val="3"/>
      <charset val="134"/>
    </font>
    <font>
      <sz val="9"/>
      <name val="宋体"/>
      <family val="3"/>
      <charset val="134"/>
    </font>
    <font>
      <sz val="11"/>
      <name val="宋体"/>
      <family val="3"/>
      <charset val="134"/>
    </font>
    <font>
      <sz val="18"/>
      <name val="方正小标宋简体"/>
      <family val="4"/>
      <charset val="134"/>
    </font>
    <font>
      <sz val="18"/>
      <name val="宋体"/>
      <family val="3"/>
      <charset val="134"/>
    </font>
    <font>
      <sz val="10"/>
      <name val="宋体"/>
      <family val="3"/>
      <charset val="134"/>
    </font>
    <font>
      <sz val="11"/>
      <color rgb="FFFF0000"/>
      <name val="宋体"/>
      <family val="3"/>
      <charset val="134"/>
    </font>
    <font>
      <b/>
      <sz val="11"/>
      <color theme="1"/>
      <name val="等线"/>
      <family val="3"/>
      <charset val="134"/>
      <scheme val="minor"/>
    </font>
    <font>
      <sz val="11"/>
      <color indexed="8"/>
      <name val="宋体"/>
      <family val="3"/>
      <charset val="134"/>
    </font>
    <font>
      <b/>
      <sz val="10"/>
      <name val="宋体"/>
      <family val="3"/>
      <charset val="134"/>
    </font>
    <font>
      <b/>
      <sz val="14"/>
      <name val="楷体_GB2312"/>
      <family val="3"/>
      <charset val="134"/>
    </font>
    <font>
      <b/>
      <sz val="11"/>
      <color indexed="8"/>
      <name val="宋体"/>
      <family val="3"/>
      <charset val="134"/>
    </font>
    <font>
      <sz val="10"/>
      <name val="Helv"/>
      <family val="2"/>
    </font>
    <font>
      <sz val="11"/>
      <name val="楷体_GB2312"/>
      <family val="3"/>
      <charset val="134"/>
    </font>
  </fonts>
  <fills count="6">
    <fill>
      <patternFill patternType="none"/>
    </fill>
    <fill>
      <patternFill patternType="gray125"/>
    </fill>
    <fill>
      <patternFill patternType="solid">
        <fgColor indexed="44"/>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s>
  <borders count="1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s>
  <cellStyleXfs count="10">
    <xf numFmtId="0" fontId="0" fillId="0" borderId="0"/>
    <xf numFmtId="0" fontId="3" fillId="0" borderId="0"/>
    <xf numFmtId="0" fontId="7" fillId="0" borderId="0"/>
    <xf numFmtId="0" fontId="14" fillId="0" borderId="0"/>
    <xf numFmtId="0" fontId="1" fillId="0" borderId="0"/>
    <xf numFmtId="0" fontId="3" fillId="0" borderId="0"/>
    <xf numFmtId="0" fontId="3" fillId="0" borderId="0"/>
    <xf numFmtId="0" fontId="1" fillId="0" borderId="0"/>
    <xf numFmtId="0" fontId="3" fillId="0" borderId="0"/>
    <xf numFmtId="0" fontId="7" fillId="0" borderId="0"/>
  </cellStyleXfs>
  <cellXfs count="145">
    <xf numFmtId="0" fontId="0" fillId="0" borderId="0" xfId="0"/>
    <xf numFmtId="0" fontId="4" fillId="0" borderId="0" xfId="0" applyFont="1" applyAlignment="1">
      <alignment vertical="center"/>
    </xf>
    <xf numFmtId="0" fontId="4" fillId="0" borderId="0" xfId="0" applyFont="1" applyAlignment="1">
      <alignment horizontal="center" vertical="center"/>
    </xf>
    <xf numFmtId="0" fontId="7" fillId="0" borderId="0" xfId="0" applyFont="1" applyAlignment="1">
      <alignment vertical="center"/>
    </xf>
    <xf numFmtId="176" fontId="7" fillId="0" borderId="0" xfId="1" applyNumberFormat="1" applyFont="1" applyFill="1" applyAlignment="1" applyProtection="1">
      <alignment vertical="center"/>
    </xf>
    <xf numFmtId="0" fontId="4" fillId="0" borderId="1" xfId="0" applyFont="1" applyBorder="1" applyAlignment="1">
      <alignment horizontal="center" vertical="center"/>
    </xf>
    <xf numFmtId="0" fontId="4" fillId="0" borderId="1" xfId="0" applyFont="1" applyBorder="1" applyAlignment="1">
      <alignment vertical="center"/>
    </xf>
    <xf numFmtId="0" fontId="4" fillId="0" borderId="2" xfId="0" applyFont="1" applyBorder="1" applyAlignment="1">
      <alignment horizontal="center" vertical="center"/>
    </xf>
    <xf numFmtId="0" fontId="4" fillId="0" borderId="2" xfId="0" applyFont="1" applyBorder="1" applyAlignment="1">
      <alignment vertical="center"/>
    </xf>
    <xf numFmtId="0" fontId="4" fillId="0" borderId="3" xfId="0" applyFont="1" applyBorder="1" applyAlignment="1">
      <alignment horizontal="center" vertical="center"/>
    </xf>
    <xf numFmtId="0" fontId="4" fillId="0" borderId="2" xfId="0" applyFont="1" applyBorder="1" applyAlignment="1">
      <alignment horizontal="left" vertical="center"/>
    </xf>
    <xf numFmtId="177" fontId="4" fillId="0" borderId="2" xfId="0" applyNumberFormat="1" applyFont="1" applyBorder="1" applyAlignment="1">
      <alignment horizontal="right" vertical="center"/>
    </xf>
    <xf numFmtId="0" fontId="8" fillId="0" borderId="2" xfId="0" applyFont="1" applyBorder="1" applyAlignment="1">
      <alignment vertical="center"/>
    </xf>
    <xf numFmtId="0" fontId="2" fillId="0" borderId="2" xfId="0" applyFont="1" applyBorder="1" applyAlignment="1">
      <alignment horizontal="center" vertical="center"/>
    </xf>
    <xf numFmtId="0" fontId="7" fillId="0" borderId="0" xfId="0" applyFont="1" applyAlignment="1">
      <alignment horizontal="center" vertical="center"/>
    </xf>
    <xf numFmtId="0" fontId="9" fillId="0" borderId="0" xfId="0" applyFont="1" applyAlignment="1">
      <alignment vertical="center"/>
    </xf>
    <xf numFmtId="0" fontId="0" fillId="0" borderId="0" xfId="0" applyAlignment="1">
      <alignment horizontal="center" vertical="center"/>
    </xf>
    <xf numFmtId="0" fontId="4" fillId="0" borderId="0" xfId="0" applyFont="1" applyBorder="1" applyAlignment="1">
      <alignment vertical="center"/>
    </xf>
    <xf numFmtId="0" fontId="4" fillId="0" borderId="0" xfId="0" applyFont="1" applyBorder="1" applyAlignment="1">
      <alignment horizontal="center" vertical="center"/>
    </xf>
    <xf numFmtId="0" fontId="4" fillId="0" borderId="2" xfId="0" applyFont="1" applyBorder="1" applyAlignment="1">
      <alignment horizontal="center" vertical="center" wrapText="1"/>
    </xf>
    <xf numFmtId="0" fontId="2" fillId="0" borderId="0" xfId="0" applyFont="1" applyAlignment="1">
      <alignment vertical="center"/>
    </xf>
    <xf numFmtId="0" fontId="4" fillId="0" borderId="8" xfId="0" applyFont="1" applyBorder="1" applyAlignment="1">
      <alignment horizontal="center" vertical="center" wrapText="1"/>
    </xf>
    <xf numFmtId="0" fontId="7" fillId="2" borderId="2" xfId="1" applyFont="1" applyFill="1" applyBorder="1" applyAlignment="1" applyProtection="1">
      <alignment horizontal="center" vertical="center"/>
    </xf>
    <xf numFmtId="0" fontId="2" fillId="0" borderId="2" xfId="0" applyFont="1" applyBorder="1" applyAlignment="1">
      <alignment horizontal="left" vertical="center" wrapText="1"/>
    </xf>
    <xf numFmtId="0" fontId="4" fillId="0" borderId="2" xfId="0" applyFont="1" applyBorder="1" applyAlignment="1">
      <alignment horizontal="left" vertical="center" wrapText="1"/>
    </xf>
    <xf numFmtId="178" fontId="4" fillId="0" borderId="2" xfId="0" applyNumberFormat="1" applyFont="1" applyBorder="1" applyAlignment="1">
      <alignment horizontal="right" vertical="center"/>
    </xf>
    <xf numFmtId="176" fontId="7" fillId="0" borderId="0" xfId="1" applyNumberFormat="1" applyFont="1" applyFill="1" applyAlignment="1" applyProtection="1">
      <alignment horizontal="center" vertical="center"/>
    </xf>
    <xf numFmtId="0" fontId="2" fillId="4" borderId="2" xfId="1" applyFont="1" applyFill="1" applyBorder="1" applyAlignment="1" applyProtection="1">
      <alignment vertical="center"/>
    </xf>
    <xf numFmtId="0" fontId="2" fillId="0" borderId="2" xfId="1" applyFont="1" applyFill="1" applyBorder="1" applyAlignment="1" applyProtection="1">
      <alignment horizontal="center" vertical="center"/>
    </xf>
    <xf numFmtId="0" fontId="4" fillId="4" borderId="2" xfId="1" applyFont="1" applyFill="1" applyBorder="1" applyAlignment="1" applyProtection="1">
      <alignment horizontal="center" vertical="center"/>
    </xf>
    <xf numFmtId="0" fontId="2" fillId="0" borderId="0" xfId="3" applyFont="1" applyFill="1" applyAlignment="1" applyProtection="1">
      <alignment vertical="center"/>
      <protection locked="0"/>
    </xf>
    <xf numFmtId="0" fontId="1" fillId="0" borderId="0" xfId="4"/>
    <xf numFmtId="0" fontId="4" fillId="0" borderId="0" xfId="4" applyFont="1" applyAlignment="1">
      <alignment horizontal="right" vertical="center"/>
    </xf>
    <xf numFmtId="0" fontId="15" fillId="0" borderId="0" xfId="4" applyFont="1"/>
    <xf numFmtId="0" fontId="4" fillId="0" borderId="1" xfId="4" applyFont="1" applyBorder="1" applyAlignment="1">
      <alignment vertical="center"/>
    </xf>
    <xf numFmtId="0" fontId="4" fillId="0" borderId="0" xfId="4" applyFont="1"/>
    <xf numFmtId="0" fontId="4" fillId="0" borderId="2" xfId="6" applyNumberFormat="1" applyFont="1" applyFill="1" applyBorder="1" applyAlignment="1" applyProtection="1">
      <alignment horizontal="center" vertical="center" wrapText="1"/>
    </xf>
    <xf numFmtId="0" fontId="4" fillId="0" borderId="0" xfId="4" applyFont="1" applyAlignment="1">
      <alignment horizontal="center"/>
    </xf>
    <xf numFmtId="0" fontId="1" fillId="0" borderId="0" xfId="4" applyAlignment="1">
      <alignment horizontal="center"/>
    </xf>
    <xf numFmtId="177" fontId="7" fillId="2" borderId="2" xfId="1" applyNumberFormat="1" applyFont="1" applyFill="1" applyBorder="1" applyAlignment="1" applyProtection="1">
      <alignment vertical="center"/>
    </xf>
    <xf numFmtId="177" fontId="4" fillId="0" borderId="2" xfId="0" applyNumberFormat="1" applyFont="1" applyBorder="1" applyAlignment="1">
      <alignment vertical="center"/>
    </xf>
    <xf numFmtId="178" fontId="7" fillId="0" borderId="2" xfId="1" applyNumberFormat="1" applyFont="1" applyFill="1" applyBorder="1" applyAlignment="1" applyProtection="1">
      <alignment horizontal="right" vertical="center"/>
    </xf>
    <xf numFmtId="0" fontId="4" fillId="0" borderId="0" xfId="0" applyFont="1" applyFill="1" applyAlignment="1">
      <alignment horizontal="right" vertical="center"/>
    </xf>
    <xf numFmtId="49" fontId="2" fillId="0" borderId="2" xfId="0" applyNumberFormat="1" applyFont="1" applyBorder="1" applyAlignment="1">
      <alignment horizontal="center" vertical="center"/>
    </xf>
    <xf numFmtId="49" fontId="4" fillId="0" borderId="2" xfId="0" applyNumberFormat="1" applyFont="1" applyBorder="1" applyAlignment="1">
      <alignment horizontal="center" vertical="center"/>
    </xf>
    <xf numFmtId="0" fontId="2" fillId="0" borderId="2" xfId="0" applyFont="1" applyBorder="1" applyAlignment="1">
      <alignment vertical="center" wrapText="1"/>
    </xf>
    <xf numFmtId="0" fontId="4" fillId="0" borderId="2" xfId="0" applyFont="1" applyBorder="1" applyAlignment="1">
      <alignment vertical="center" wrapText="1"/>
    </xf>
    <xf numFmtId="0" fontId="7" fillId="2" borderId="2" xfId="1" applyFont="1" applyFill="1" applyBorder="1" applyAlignment="1" applyProtection="1">
      <alignment vertical="center"/>
    </xf>
    <xf numFmtId="178" fontId="4" fillId="0" borderId="2" xfId="0" applyNumberFormat="1" applyFont="1" applyBorder="1" applyAlignment="1">
      <alignment vertical="center"/>
    </xf>
    <xf numFmtId="177" fontId="7" fillId="2" borderId="2" xfId="1" applyNumberFormat="1" applyFont="1" applyFill="1" applyBorder="1" applyAlignment="1" applyProtection="1">
      <alignment horizontal="right" vertical="center"/>
    </xf>
    <xf numFmtId="0" fontId="7" fillId="2" borderId="2" xfId="1" applyFont="1" applyFill="1" applyBorder="1" applyAlignment="1" applyProtection="1">
      <alignment horizontal="right" vertical="center"/>
    </xf>
    <xf numFmtId="49" fontId="2" fillId="0" borderId="2" xfId="0" applyNumberFormat="1" applyFont="1" applyBorder="1" applyAlignment="1">
      <alignment vertical="center" wrapText="1"/>
    </xf>
    <xf numFmtId="49" fontId="4" fillId="0" borderId="2" xfId="0" applyNumberFormat="1" applyFont="1" applyBorder="1" applyAlignment="1">
      <alignment vertical="center" wrapText="1"/>
    </xf>
    <xf numFmtId="177" fontId="7" fillId="5" borderId="2" xfId="1" applyNumberFormat="1" applyFont="1" applyFill="1" applyBorder="1" applyAlignment="1" applyProtection="1">
      <alignment horizontal="right" vertical="center"/>
    </xf>
    <xf numFmtId="177" fontId="7" fillId="0" borderId="2" xfId="5" applyNumberFormat="1" applyFont="1" applyFill="1" applyBorder="1" applyAlignment="1" applyProtection="1">
      <alignment horizontal="right" vertical="center" wrapText="1"/>
    </xf>
    <xf numFmtId="177" fontId="7" fillId="5" borderId="2" xfId="5" applyNumberFormat="1" applyFont="1" applyFill="1" applyBorder="1" applyAlignment="1" applyProtection="1">
      <alignment horizontal="right" vertical="center" wrapText="1"/>
    </xf>
    <xf numFmtId="0" fontId="11" fillId="0" borderId="0" xfId="7" applyFont="1" applyFill="1" applyAlignment="1" applyProtection="1">
      <alignment vertical="center"/>
      <protection locked="0"/>
    </xf>
    <xf numFmtId="40" fontId="7" fillId="0" borderId="0" xfId="8" applyNumberFormat="1" applyFont="1" applyFill="1" applyAlignment="1" applyProtection="1">
      <alignment vertical="center" wrapText="1"/>
      <protection locked="0"/>
    </xf>
    <xf numFmtId="0" fontId="1" fillId="0" borderId="0" xfId="7" applyFill="1" applyAlignment="1"/>
    <xf numFmtId="0" fontId="9" fillId="0" borderId="0" xfId="7" applyFont="1" applyAlignment="1">
      <alignment horizontal="center"/>
    </xf>
    <xf numFmtId="0" fontId="1" fillId="0" borderId="0" xfId="7" applyAlignment="1">
      <alignment horizontal="center"/>
    </xf>
    <xf numFmtId="40" fontId="7" fillId="0" borderId="0" xfId="8" applyNumberFormat="1" applyFont="1" applyFill="1" applyAlignment="1" applyProtection="1">
      <alignment horizontal="right" vertical="center" wrapText="1"/>
      <protection locked="0"/>
    </xf>
    <xf numFmtId="0" fontId="1" fillId="0" borderId="0" xfId="7"/>
    <xf numFmtId="40" fontId="7" fillId="0" borderId="0" xfId="8" applyNumberFormat="1" applyFont="1" applyFill="1" applyBorder="1" applyAlignment="1" applyProtection="1">
      <alignment horizontal="center" vertical="center" wrapText="1"/>
      <protection locked="0"/>
    </xf>
    <xf numFmtId="0" fontId="4" fillId="0" borderId="0" xfId="7" applyFont="1" applyBorder="1" applyAlignment="1">
      <alignment horizontal="center" vertical="center"/>
    </xf>
    <xf numFmtId="0" fontId="4" fillId="0" borderId="2" xfId="7" applyFont="1" applyBorder="1" applyAlignment="1">
      <alignment horizontal="center" vertical="center"/>
    </xf>
    <xf numFmtId="0" fontId="7" fillId="0" borderId="0" xfId="7" applyFont="1"/>
    <xf numFmtId="0" fontId="11" fillId="0" borderId="0" xfId="7" applyFont="1"/>
    <xf numFmtId="0" fontId="13" fillId="0" borderId="2" xfId="9" applyFont="1" applyBorder="1" applyAlignment="1">
      <alignment vertical="center" shrinkToFit="1"/>
    </xf>
    <xf numFmtId="0" fontId="13" fillId="4" borderId="2" xfId="9" applyFont="1" applyFill="1" applyBorder="1" applyAlignment="1">
      <alignment horizontal="center" vertical="center" shrinkToFit="1"/>
    </xf>
    <xf numFmtId="49" fontId="10" fillId="4" borderId="2" xfId="9" applyNumberFormat="1" applyFont="1" applyFill="1" applyBorder="1" applyAlignment="1">
      <alignment horizontal="center" vertical="center" shrinkToFit="1"/>
    </xf>
    <xf numFmtId="0" fontId="10" fillId="0" borderId="2" xfId="9" applyFont="1" applyBorder="1" applyAlignment="1">
      <alignment vertical="center" shrinkToFit="1"/>
    </xf>
    <xf numFmtId="177" fontId="4" fillId="0" borderId="2" xfId="8" applyNumberFormat="1" applyFont="1" applyFill="1" applyBorder="1" applyAlignment="1" applyProtection="1">
      <alignment horizontal="left" vertical="center" wrapText="1"/>
      <protection locked="0"/>
    </xf>
    <xf numFmtId="0" fontId="1" fillId="0" borderId="0" xfId="7" applyAlignment="1">
      <alignment horizontal="right"/>
    </xf>
    <xf numFmtId="49" fontId="4" fillId="4" borderId="2" xfId="9" applyNumberFormat="1" applyFont="1" applyFill="1" applyBorder="1" applyAlignment="1">
      <alignment horizontal="center" vertical="center" shrinkToFit="1"/>
    </xf>
    <xf numFmtId="0" fontId="4" fillId="0" borderId="2" xfId="9" applyFont="1" applyBorder="1" applyAlignment="1">
      <alignment vertical="center" shrinkToFit="1"/>
    </xf>
    <xf numFmtId="3" fontId="4" fillId="4" borderId="2" xfId="1" applyNumberFormat="1" applyFont="1" applyFill="1" applyBorder="1" applyAlignment="1" applyProtection="1">
      <alignment vertical="center" wrapText="1"/>
    </xf>
    <xf numFmtId="3" fontId="4" fillId="4" borderId="2" xfId="1" applyNumberFormat="1" applyFont="1" applyFill="1" applyBorder="1" applyAlignment="1" applyProtection="1">
      <alignment horizontal="right" vertical="center" wrapText="1"/>
    </xf>
    <xf numFmtId="0" fontId="2" fillId="4" borderId="2" xfId="1" applyFont="1" applyFill="1" applyBorder="1" applyAlignment="1" applyProtection="1">
      <alignment horizontal="center" vertical="center"/>
    </xf>
    <xf numFmtId="3" fontId="4" fillId="0" borderId="2" xfId="1" applyNumberFormat="1" applyFont="1" applyFill="1" applyBorder="1" applyAlignment="1" applyProtection="1">
      <alignment horizontal="right" vertical="center" wrapText="1"/>
    </xf>
    <xf numFmtId="0" fontId="10" fillId="4" borderId="2" xfId="9" applyFont="1" applyFill="1" applyBorder="1" applyAlignment="1">
      <alignment horizontal="center" vertical="center" shrinkToFit="1"/>
    </xf>
    <xf numFmtId="49" fontId="13" fillId="4" borderId="2" xfId="9" applyNumberFormat="1" applyFont="1" applyFill="1" applyBorder="1" applyAlignment="1">
      <alignment horizontal="center" vertical="center" shrinkToFit="1"/>
    </xf>
    <xf numFmtId="3" fontId="4" fillId="0" borderId="2" xfId="1" applyNumberFormat="1" applyFont="1" applyFill="1" applyBorder="1" applyAlignment="1" applyProtection="1">
      <alignment vertical="center" wrapText="1"/>
    </xf>
    <xf numFmtId="10" fontId="7" fillId="0" borderId="2" xfId="5" applyNumberFormat="1" applyFont="1" applyFill="1" applyBorder="1" applyAlignment="1" applyProtection="1">
      <alignment horizontal="right" vertical="center" wrapText="1"/>
    </xf>
    <xf numFmtId="0" fontId="2" fillId="0" borderId="0" xfId="0" applyFont="1" applyAlignment="1">
      <alignment vertical="center"/>
    </xf>
    <xf numFmtId="0" fontId="5" fillId="0" borderId="0" xfId="0" applyFont="1" applyAlignment="1">
      <alignment horizontal="center" vertical="center"/>
    </xf>
    <xf numFmtId="0" fontId="6" fillId="0" borderId="0" xfId="0" applyFont="1" applyAlignment="1">
      <alignment horizontal="center" vertical="center"/>
    </xf>
    <xf numFmtId="0" fontId="4" fillId="0" borderId="2" xfId="0" applyFont="1" applyBorder="1" applyAlignment="1">
      <alignment horizontal="center" vertical="center"/>
    </xf>
    <xf numFmtId="0" fontId="4" fillId="0" borderId="4" xfId="0" applyFont="1" applyBorder="1" applyAlignment="1">
      <alignment horizontal="lef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0" fillId="0" borderId="4" xfId="0" applyFont="1" applyBorder="1" applyAlignment="1">
      <alignment horizontal="left" vertical="center" wrapText="1"/>
    </xf>
    <xf numFmtId="0" fontId="0" fillId="0" borderId="4" xfId="0"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8" fillId="0" borderId="3" xfId="0" applyFont="1" applyBorder="1" applyAlignment="1">
      <alignment horizontal="center" vertical="center" wrapText="1"/>
    </xf>
    <xf numFmtId="0" fontId="8" fillId="0" borderId="9" xfId="0" applyFont="1" applyBorder="1" applyAlignment="1">
      <alignment horizontal="center" vertical="center" wrapText="1"/>
    </xf>
    <xf numFmtId="0" fontId="8" fillId="0" borderId="8" xfId="0" applyFont="1" applyBorder="1" applyAlignment="1">
      <alignment horizontal="center" vertical="center" wrapText="1"/>
    </xf>
    <xf numFmtId="0" fontId="1" fillId="0" borderId="4" xfId="0" applyFont="1" applyBorder="1" applyAlignment="1">
      <alignment horizontal="left" vertical="center" wrapText="1"/>
    </xf>
    <xf numFmtId="0" fontId="4" fillId="0" borderId="10" xfId="0" applyFont="1" applyBorder="1" applyAlignment="1">
      <alignment horizontal="center" vertical="center" wrapText="1"/>
    </xf>
    <xf numFmtId="0" fontId="4" fillId="0" borderId="11" xfId="0" applyFont="1" applyBorder="1" applyAlignment="1">
      <alignment horizontal="center" vertical="center" wrapText="1"/>
    </xf>
    <xf numFmtId="0" fontId="7" fillId="0" borderId="2" xfId="0" applyFont="1" applyBorder="1" applyAlignment="1">
      <alignment horizontal="center" vertical="center" wrapText="1"/>
    </xf>
    <xf numFmtId="0" fontId="4" fillId="0" borderId="11" xfId="0" applyFont="1" applyBorder="1" applyAlignment="1">
      <alignment horizontal="center" vertical="center"/>
    </xf>
    <xf numFmtId="0" fontId="4" fillId="0" borderId="12" xfId="0" applyFont="1" applyBorder="1" applyAlignment="1">
      <alignment horizontal="center" vertical="center"/>
    </xf>
    <xf numFmtId="0" fontId="7" fillId="0" borderId="4" xfId="0" applyFont="1" applyBorder="1" applyAlignment="1">
      <alignment horizontal="left" vertical="center" wrapText="1"/>
    </xf>
    <xf numFmtId="0" fontId="7" fillId="0" borderId="4" xfId="0" applyFont="1" applyBorder="1" applyAlignment="1">
      <alignment horizontal="left" vertical="center"/>
    </xf>
    <xf numFmtId="0" fontId="4" fillId="3" borderId="2" xfId="0" applyFont="1" applyFill="1" applyBorder="1" applyAlignment="1">
      <alignment horizontal="center" vertical="center"/>
    </xf>
    <xf numFmtId="0" fontId="4" fillId="0" borderId="3" xfId="0" applyFont="1" applyBorder="1" applyAlignment="1">
      <alignment horizontal="center" vertical="center"/>
    </xf>
    <xf numFmtId="0" fontId="4" fillId="0" borderId="9" xfId="0" applyFont="1" applyBorder="1" applyAlignment="1">
      <alignment horizontal="center" vertical="center"/>
    </xf>
    <xf numFmtId="0" fontId="2" fillId="0" borderId="0" xfId="0" applyFont="1" applyAlignment="1">
      <alignment horizontal="left" vertical="center"/>
    </xf>
    <xf numFmtId="176" fontId="7" fillId="0" borderId="1" xfId="1" applyNumberFormat="1" applyFont="1" applyFill="1" applyBorder="1" applyAlignment="1" applyProtection="1">
      <alignment horizontal="center" vertical="center"/>
    </xf>
    <xf numFmtId="0" fontId="5" fillId="0" borderId="0" xfId="8" applyNumberFormat="1" applyFont="1" applyFill="1" applyAlignment="1" applyProtection="1">
      <alignment horizontal="center" vertical="center" wrapText="1"/>
      <protection locked="0"/>
    </xf>
    <xf numFmtId="0" fontId="4" fillId="0" borderId="0" xfId="7" applyFont="1" applyBorder="1" applyAlignment="1">
      <alignment horizontal="right" vertical="center"/>
    </xf>
    <xf numFmtId="176" fontId="12" fillId="0" borderId="2" xfId="1" applyNumberFormat="1" applyFont="1" applyFill="1" applyBorder="1" applyAlignment="1" applyProtection="1">
      <alignment horizontal="center" vertical="center"/>
    </xf>
    <xf numFmtId="0" fontId="4" fillId="0" borderId="2" xfId="7" applyFont="1" applyBorder="1" applyAlignment="1">
      <alignment horizontal="center" vertical="center"/>
    </xf>
    <xf numFmtId="0" fontId="4" fillId="0" borderId="2" xfId="7" applyFont="1" applyBorder="1" applyAlignment="1">
      <alignment horizontal="center" vertical="center" wrapText="1"/>
    </xf>
    <xf numFmtId="0" fontId="4" fillId="0" borderId="2" xfId="7" applyFont="1" applyFill="1" applyBorder="1" applyAlignment="1">
      <alignment horizontal="center" vertical="center" wrapText="1"/>
    </xf>
    <xf numFmtId="49" fontId="10" fillId="4" borderId="2" xfId="9" applyNumberFormat="1" applyFont="1" applyFill="1" applyBorder="1" applyAlignment="1">
      <alignment horizontal="center" vertical="center" shrinkToFit="1"/>
    </xf>
    <xf numFmtId="177" fontId="4" fillId="0" borderId="2" xfId="8" applyNumberFormat="1" applyFont="1" applyFill="1" applyBorder="1" applyAlignment="1" applyProtection="1">
      <alignment horizontal="left" vertical="center" wrapText="1"/>
      <protection locked="0"/>
    </xf>
    <xf numFmtId="3" fontId="4" fillId="0" borderId="2" xfId="1" applyNumberFormat="1" applyFont="1" applyFill="1" applyBorder="1" applyAlignment="1" applyProtection="1">
      <alignment horizontal="right" vertical="center" wrapText="1"/>
    </xf>
    <xf numFmtId="177" fontId="4" fillId="0" borderId="2" xfId="8" applyNumberFormat="1" applyFont="1" applyFill="1" applyBorder="1" applyAlignment="1" applyProtection="1">
      <alignment horizontal="center" vertical="center" wrapText="1"/>
      <protection locked="0"/>
    </xf>
    <xf numFmtId="177" fontId="4" fillId="0" borderId="2" xfId="7" applyNumberFormat="1" applyFont="1" applyFill="1" applyBorder="1" applyAlignment="1">
      <alignment vertical="center"/>
    </xf>
    <xf numFmtId="3" fontId="4" fillId="0" borderId="2" xfId="1" applyNumberFormat="1" applyFont="1" applyFill="1" applyBorder="1" applyAlignment="1" applyProtection="1">
      <alignment vertical="center" wrapText="1"/>
    </xf>
    <xf numFmtId="0" fontId="5" fillId="0" borderId="0" xfId="4" applyFont="1" applyAlignment="1">
      <alignment horizontal="center" vertical="center"/>
    </xf>
    <xf numFmtId="0" fontId="4" fillId="0" borderId="1" xfId="4" applyFont="1" applyBorder="1" applyAlignment="1">
      <alignment horizontal="center" vertical="center"/>
    </xf>
    <xf numFmtId="0" fontId="4" fillId="0" borderId="3" xfId="5" applyNumberFormat="1" applyFont="1" applyFill="1" applyBorder="1" applyAlignment="1" applyProtection="1">
      <alignment horizontal="center" vertical="center" wrapText="1"/>
    </xf>
    <xf numFmtId="0" fontId="4" fillId="0" borderId="8" xfId="5" applyNumberFormat="1" applyFont="1" applyFill="1" applyBorder="1" applyAlignment="1" applyProtection="1">
      <alignment horizontal="center" vertical="center" wrapText="1"/>
    </xf>
    <xf numFmtId="0" fontId="4" fillId="0" borderId="9" xfId="5" applyNumberFormat="1" applyFont="1" applyFill="1" applyBorder="1" applyAlignment="1" applyProtection="1">
      <alignment horizontal="center" vertical="center" wrapText="1"/>
    </xf>
    <xf numFmtId="0" fontId="4" fillId="0" borderId="10" xfId="6" applyNumberFormat="1" applyFont="1" applyFill="1" applyBorder="1" applyAlignment="1" applyProtection="1">
      <alignment horizontal="center" vertical="center" wrapText="1"/>
    </xf>
    <xf numFmtId="0" fontId="4" fillId="0" borderId="4" xfId="6" applyNumberFormat="1" applyFont="1" applyFill="1" applyBorder="1" applyAlignment="1" applyProtection="1">
      <alignment horizontal="center" vertical="center" wrapText="1"/>
    </xf>
    <xf numFmtId="0" fontId="4" fillId="0" borderId="13" xfId="6" applyNumberFormat="1" applyFont="1" applyFill="1" applyBorder="1" applyAlignment="1" applyProtection="1">
      <alignment horizontal="center" vertical="center" wrapText="1"/>
    </xf>
    <xf numFmtId="0" fontId="4" fillId="0" borderId="5" xfId="5" applyNumberFormat="1" applyFont="1" applyFill="1" applyBorder="1" applyAlignment="1" applyProtection="1">
      <alignment horizontal="center" vertical="center" wrapText="1"/>
    </xf>
    <xf numFmtId="0" fontId="4" fillId="0" borderId="6" xfId="5" applyNumberFormat="1" applyFont="1" applyFill="1" applyBorder="1" applyAlignment="1" applyProtection="1">
      <alignment horizontal="center" vertical="center" wrapText="1"/>
    </xf>
    <xf numFmtId="0" fontId="4" fillId="0" borderId="7" xfId="5" applyNumberFormat="1" applyFont="1" applyFill="1" applyBorder="1" applyAlignment="1" applyProtection="1">
      <alignment horizontal="center" vertical="center" wrapText="1"/>
    </xf>
    <xf numFmtId="0" fontId="4" fillId="0" borderId="2" xfId="5" applyNumberFormat="1" applyFont="1" applyFill="1" applyBorder="1" applyAlignment="1" applyProtection="1">
      <alignment horizontal="center" vertical="center"/>
    </xf>
    <xf numFmtId="0" fontId="4" fillId="0" borderId="2" xfId="6" applyNumberFormat="1" applyFont="1" applyFill="1" applyBorder="1" applyAlignment="1" applyProtection="1">
      <alignment horizontal="center" vertical="center" wrapText="1"/>
    </xf>
    <xf numFmtId="0" fontId="4" fillId="0" borderId="3" xfId="6" applyNumberFormat="1" applyFont="1" applyFill="1" applyBorder="1" applyAlignment="1" applyProtection="1">
      <alignment horizontal="center" vertical="center" wrapText="1"/>
    </xf>
    <xf numFmtId="0" fontId="4" fillId="0" borderId="9" xfId="6" applyNumberFormat="1" applyFont="1" applyFill="1" applyBorder="1" applyAlignment="1" applyProtection="1">
      <alignment horizontal="center" vertical="center" wrapText="1"/>
    </xf>
    <xf numFmtId="0" fontId="4" fillId="0" borderId="4" xfId="4" applyFont="1" applyBorder="1" applyAlignment="1">
      <alignment horizontal="left" vertical="center" wrapText="1"/>
    </xf>
    <xf numFmtId="0" fontId="4" fillId="0" borderId="4" xfId="4" applyFont="1" applyBorder="1" applyAlignment="1">
      <alignment horizontal="left" vertical="center"/>
    </xf>
    <xf numFmtId="0" fontId="4" fillId="0" borderId="2" xfId="5" applyNumberFormat="1" applyFont="1" applyFill="1" applyBorder="1" applyAlignment="1" applyProtection="1">
      <alignment horizontal="center" vertical="center" wrapText="1"/>
    </xf>
  </cellXfs>
  <cellStyles count="10">
    <cellStyle name="常规" xfId="0" builtinId="0"/>
    <cellStyle name="常规 10 2 2" xfId="5"/>
    <cellStyle name="常规 12" xfId="7"/>
    <cellStyle name="常规 16" xfId="2"/>
    <cellStyle name="常规 16 4" xfId="9"/>
    <cellStyle name="常规_2011年省直部门预算表格样式" xfId="1"/>
    <cellStyle name="常规_2011年省直部门预算表格样式 3 2" xfId="8"/>
    <cellStyle name="常规_2014年“三公”经费预算表（表样） 2" xfId="6"/>
    <cellStyle name="常规_2015年荣成市部门预算明细表（二上输出）" xfId="4"/>
    <cellStyle name="常规_2015年预算印刷版（编辑）"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HANGHAI_LF\&#39044;&#31639;&#22788;\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28.8.12\&#39044;&#31639;&#22788;\&#35774;&#22791;\&#21407;&#22987;\814\13%20&#38081;&#36335;&#37197;&#2021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udgetserver\&#39044;&#31639;&#21496;\BY\YS3\97&#20915;&#31639;&#21306;&#21439;&#26368;&#21518;&#27719;&#246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
      <sheetName val="各年度收费、罚没、专项收入.xls_Sheet3"/>
      <sheetName val="表二"/>
      <sheetName val="表五"/>
      <sheetName val="2012.2.2 (整合)"/>
      <sheetName val="2012.2.2"/>
      <sheetName val="全市结转"/>
      <sheetName val="提前告知数"/>
      <sheetName val="总人口"/>
      <sheetName val="基础编码"/>
      <sheetName val="省本级收入预计"/>
      <sheetName val="四月份月报"/>
      <sheetName val="XL4Poppy"/>
      <sheetName val="区划对应表"/>
      <sheetName val="1-4余额表"/>
      <sheetName val="DY-（调整特殊因素）增量对应重点（汇报）"/>
      <sheetName val="DDETABLE "/>
      <sheetName val="#REF"/>
      <sheetName val="中央"/>
      <sheetName val="01北京市"/>
      <sheetName val="2000地方"/>
      <sheetName val="有效性列表"/>
      <sheetName val="录入表"/>
      <sheetName val="C01-1"/>
      <sheetName val="mx"/>
      <sheetName val="单位编码"/>
      <sheetName val="各年度收费、罚没、专项收入.xls]Sheet3"/>
      <sheetName val="分类"/>
      <sheetName val="市级专项格式"/>
      <sheetName val="KKKKKKKK"/>
      <sheetName val="差异系数"/>
      <sheetName val="data"/>
      <sheetName val="Financ. Overview"/>
      <sheetName val="Toolbox"/>
      <sheetName val="Main"/>
      <sheetName val="_ESList"/>
      <sheetName val="一般预算收入"/>
      <sheetName val="表二 汇总表（业务处填）"/>
      <sheetName val="农业人口"/>
      <sheetName val="Open"/>
      <sheetName val="事业发展"/>
      <sheetName val="公检法司编制"/>
      <sheetName val="行政编制"/>
      <sheetName val="人民银行"/>
      <sheetName val="2009"/>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3"/>
      <sheetName val="Sheet4"/>
      <sheetName val="laroux"/>
      <sheetName val="评估结果汇总表"/>
      <sheetName val="评估分类汇总表"/>
      <sheetName val="流动资产汇总表"/>
      <sheetName val="4货币现金"/>
      <sheetName val="5银行存款"/>
      <sheetName val="11应收帐款"/>
      <sheetName val="14预付帐"/>
      <sheetName val="16其他应收"/>
      <sheetName val="存货汇总"/>
      <sheetName val="23产成品 "/>
      <sheetName val="长期投资汇总表"/>
      <sheetName val="其他投资"/>
      <sheetName val="固定资产汇总表"/>
      <sheetName val="38房屋建筑"/>
      <sheetName val="41机器设备"/>
      <sheetName val="42车辆"/>
      <sheetName val="流动负债汇总表"/>
      <sheetName val="58应付帐"/>
      <sheetName val="61其他应付"/>
      <sheetName val="62应付工资"/>
      <sheetName val="63应付福利费"/>
      <sheetName val="64应交税金"/>
      <sheetName val="应付利润"/>
      <sheetName val="其他应交款"/>
      <sheetName val="长期负债汇总表"/>
      <sheetName val="在建"/>
      <sheetName val="XL4Poppy"/>
      <sheetName val=""/>
      <sheetName val="KKKKKKKK"/>
      <sheetName val="13 铁路配件"/>
      <sheetName val="_x005f_x0000__x005f_x0000__x005f_x0000__x005f_x0000__x0"/>
      <sheetName val="P1012001"/>
      <sheetName val="_x005f_x005f_x005f_x0000__x005f_x005f_x005f_x0000__x005"/>
      <sheetName val="_x0000__x0000__x0000__x0000__x0"/>
      <sheetName val="_x005f_x005f_x005f_x005f_x005f_x005f_x005f_x0000__x005f"/>
      <sheetName val="_x005f_x0000__x005f_x0000__x005"/>
      <sheetName val="????????"/>
      <sheetName val="________"/>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row r="15">
          <cell r="A15" t="b">
            <v>1</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012001"/>
      <sheetName val="基础编码"/>
      <sheetName val="2002年一般预算收入"/>
      <sheetName val="财政供养人员增幅"/>
      <sheetName val="工商税收"/>
      <sheetName val="C01-1"/>
      <sheetName val="四月份月报"/>
      <sheetName val="参数表"/>
      <sheetName val="区划对应表"/>
      <sheetName val="国家"/>
      <sheetName val="2009"/>
      <sheetName val="1-1余额表"/>
      <sheetName val="2-11担保分级表"/>
      <sheetName val="2-7一般分级表"/>
      <sheetName val="2-1余额分级表"/>
      <sheetName val="2-5直接分级表"/>
      <sheetName val="2-9专项分级表"/>
      <sheetName val="中央"/>
      <sheetName val="类型"/>
      <sheetName val="XL4Poppy"/>
      <sheetName val="L24"/>
      <sheetName val="2007"/>
      <sheetName val="农业人口"/>
      <sheetName val="本年收入合计"/>
      <sheetName val="事业发展"/>
      <sheetName val="基础数据"/>
      <sheetName val="1-4余额表"/>
      <sheetName val="_x0000__x0000__x0000__x0000__x0000__x0000__x0000__x0000_"/>
      <sheetName val="_x005f_x0000__x005f_x0000__x005f_x0000__x005f_x0000__x0"/>
      <sheetName val="_x005f_x005f_x005f_x0000__x005f_x005f_x005f_x0000__x005"/>
      <sheetName val="20 运输公司"/>
      <sheetName val="_x005f_x005f_x005f_x005f_x005f_x005f_x005f_x0000__x005f"/>
    </sheetNames>
    <sheetDataSet>
      <sheetData sheetId="0" refreshError="1">
        <row r="6">
          <cell r="A6" t="str">
            <v xml:space="preserve">一、工商税收类                </v>
          </cell>
          <cell r="B6">
            <v>1046134</v>
          </cell>
          <cell r="C6">
            <v>920480</v>
          </cell>
          <cell r="D6">
            <v>129220</v>
          </cell>
          <cell r="E6">
            <v>1049700</v>
          </cell>
        </row>
        <row r="7">
          <cell r="A7" t="str">
            <v xml:space="preserve">    增值税                    </v>
          </cell>
          <cell r="B7">
            <v>0</v>
          </cell>
          <cell r="C7">
            <v>125063</v>
          </cell>
          <cell r="D7">
            <v>47730</v>
          </cell>
          <cell r="E7">
            <v>172793</v>
          </cell>
        </row>
        <row r="8">
          <cell r="A8" t="str">
            <v xml:space="preserve">    营业税                    </v>
          </cell>
          <cell r="B8">
            <v>0</v>
          </cell>
          <cell r="C8">
            <v>466434</v>
          </cell>
          <cell r="D8">
            <v>74326</v>
          </cell>
          <cell r="E8">
            <v>540760</v>
          </cell>
        </row>
        <row r="9">
          <cell r="A9" t="str">
            <v xml:space="preserve">    个人所得税                </v>
          </cell>
          <cell r="B9">
            <v>0</v>
          </cell>
          <cell r="C9">
            <v>132092</v>
          </cell>
          <cell r="D9">
            <v>1562</v>
          </cell>
          <cell r="E9">
            <v>133654</v>
          </cell>
        </row>
        <row r="10">
          <cell r="A10" t="str">
            <v xml:space="preserve">    土地增值税                </v>
          </cell>
          <cell r="B10">
            <v>0</v>
          </cell>
          <cell r="C10">
            <v>3691</v>
          </cell>
          <cell r="D10">
            <v>0</v>
          </cell>
          <cell r="E10">
            <v>3691</v>
          </cell>
        </row>
        <row r="11">
          <cell r="A11" t="str">
            <v xml:space="preserve">    外商投资企业和外国企业所得</v>
          </cell>
          <cell r="B11">
            <v>0</v>
          </cell>
          <cell r="C11">
            <v>0</v>
          </cell>
          <cell r="D11">
            <v>0</v>
          </cell>
          <cell r="E11">
            <v>0</v>
          </cell>
        </row>
        <row r="12">
          <cell r="A12" t="str">
            <v xml:space="preserve">    城市维护建设税            </v>
          </cell>
          <cell r="B12">
            <v>0</v>
          </cell>
          <cell r="C12">
            <v>61856</v>
          </cell>
          <cell r="D12">
            <v>4400</v>
          </cell>
          <cell r="E12">
            <v>66256</v>
          </cell>
        </row>
        <row r="13">
          <cell r="A13" t="str">
            <v xml:space="preserve">    车船使用税                </v>
          </cell>
          <cell r="B13">
            <v>0</v>
          </cell>
          <cell r="C13">
            <v>9385</v>
          </cell>
          <cell r="D13">
            <v>156</v>
          </cell>
          <cell r="E13">
            <v>9541</v>
          </cell>
        </row>
        <row r="14">
          <cell r="A14" t="str">
            <v xml:space="preserve">    房产税                    </v>
          </cell>
          <cell r="B14">
            <v>0</v>
          </cell>
          <cell r="C14">
            <v>68832</v>
          </cell>
          <cell r="D14">
            <v>527</v>
          </cell>
          <cell r="E14">
            <v>69359</v>
          </cell>
        </row>
        <row r="15">
          <cell r="A15" t="str">
            <v xml:space="preserve">    屠宰税                    </v>
          </cell>
          <cell r="B15">
            <v>0</v>
          </cell>
          <cell r="C15">
            <v>243</v>
          </cell>
          <cell r="D15">
            <v>6</v>
          </cell>
          <cell r="E15">
            <v>249</v>
          </cell>
        </row>
        <row r="16">
          <cell r="A16" t="str">
            <v xml:space="preserve">    资源税                    </v>
          </cell>
          <cell r="B16">
            <v>0</v>
          </cell>
          <cell r="C16">
            <v>0</v>
          </cell>
          <cell r="D16">
            <v>0</v>
          </cell>
          <cell r="E16">
            <v>0</v>
          </cell>
        </row>
        <row r="17">
          <cell r="A17" t="str">
            <v xml:space="preserve">    城镇土地使用税            </v>
          </cell>
          <cell r="B17">
            <v>0</v>
          </cell>
          <cell r="C17">
            <v>0</v>
          </cell>
          <cell r="D17">
            <v>0</v>
          </cell>
          <cell r="E17">
            <v>0</v>
          </cell>
        </row>
        <row r="18">
          <cell r="A18" t="str">
            <v xml:space="preserve">    印花税                    </v>
          </cell>
          <cell r="B18">
            <v>0</v>
          </cell>
          <cell r="C18">
            <v>17818</v>
          </cell>
          <cell r="D18">
            <v>240</v>
          </cell>
          <cell r="E18">
            <v>18058</v>
          </cell>
        </row>
        <row r="19">
          <cell r="A19" t="str">
            <v xml:space="preserve">    筵席税                    </v>
          </cell>
          <cell r="B19">
            <v>0</v>
          </cell>
          <cell r="C19">
            <v>0</v>
          </cell>
          <cell r="D19">
            <v>0</v>
          </cell>
          <cell r="E19">
            <v>0</v>
          </cell>
        </row>
        <row r="20">
          <cell r="A20" t="str">
            <v xml:space="preserve">    固定资产投资方向调节税    </v>
          </cell>
          <cell r="B20">
            <v>0</v>
          </cell>
          <cell r="C20">
            <v>28943</v>
          </cell>
          <cell r="D20">
            <v>39</v>
          </cell>
          <cell r="E20">
            <v>28982</v>
          </cell>
        </row>
        <row r="21">
          <cell r="A21" t="str">
            <v xml:space="preserve">    工商税收滞纳金补税罚款    </v>
          </cell>
          <cell r="B21">
            <v>0</v>
          </cell>
          <cell r="C21">
            <v>6123</v>
          </cell>
          <cell r="D21">
            <v>234</v>
          </cell>
          <cell r="E21">
            <v>6357</v>
          </cell>
        </row>
        <row r="22">
          <cell r="A22" t="str">
            <v xml:space="preserve">二、农牧业税和耕地占用税类    </v>
          </cell>
          <cell r="B22">
            <v>50520</v>
          </cell>
          <cell r="C22">
            <v>46157</v>
          </cell>
          <cell r="D22">
            <v>3359</v>
          </cell>
          <cell r="E22">
            <v>49516</v>
          </cell>
        </row>
        <row r="23">
          <cell r="A23" t="str">
            <v xml:space="preserve">    农牧业税                  </v>
          </cell>
          <cell r="B23">
            <v>0</v>
          </cell>
          <cell r="C23">
            <v>4581</v>
          </cell>
          <cell r="D23">
            <v>3355</v>
          </cell>
          <cell r="E23">
            <v>7936</v>
          </cell>
        </row>
        <row r="24">
          <cell r="A24" t="str">
            <v xml:space="preserve">    农业特产税                </v>
          </cell>
          <cell r="B24">
            <v>0</v>
          </cell>
          <cell r="C24">
            <v>829</v>
          </cell>
          <cell r="D24">
            <v>4</v>
          </cell>
          <cell r="E24">
            <v>833</v>
          </cell>
        </row>
        <row r="25">
          <cell r="A25" t="str">
            <v xml:space="preserve">    耕地占用税                </v>
          </cell>
          <cell r="B25">
            <v>0</v>
          </cell>
          <cell r="C25">
            <v>0</v>
          </cell>
          <cell r="D25">
            <v>0</v>
          </cell>
          <cell r="E25">
            <v>0</v>
          </cell>
        </row>
        <row r="26">
          <cell r="A26" t="str">
            <v xml:space="preserve">    契税                      </v>
          </cell>
          <cell r="B26">
            <v>0</v>
          </cell>
          <cell r="C26">
            <v>40747</v>
          </cell>
          <cell r="D26">
            <v>0</v>
          </cell>
          <cell r="E26">
            <v>40747</v>
          </cell>
        </row>
        <row r="27">
          <cell r="A27" t="str">
            <v xml:space="preserve">三、企业所得税类              </v>
          </cell>
          <cell r="B27">
            <v>275141</v>
          </cell>
          <cell r="C27">
            <v>203376</v>
          </cell>
          <cell r="D27">
            <v>76125</v>
          </cell>
          <cell r="E27">
            <v>279501</v>
          </cell>
        </row>
        <row r="28">
          <cell r="A28" t="str">
            <v xml:space="preserve">四、国有企业上缴利润类        </v>
          </cell>
          <cell r="B28">
            <v>0</v>
          </cell>
          <cell r="C28">
            <v>0</v>
          </cell>
          <cell r="D28">
            <v>0</v>
          </cell>
          <cell r="E28">
            <v>0</v>
          </cell>
        </row>
        <row r="29">
          <cell r="A29" t="str">
            <v xml:space="preserve">五、国有企业计划亏损补贴类    </v>
          </cell>
          <cell r="B29">
            <v>-6870</v>
          </cell>
          <cell r="C29">
            <v>-8085</v>
          </cell>
          <cell r="D29">
            <v>0</v>
          </cell>
          <cell r="E29">
            <v>-8085</v>
          </cell>
        </row>
        <row r="30">
          <cell r="A30" t="str">
            <v xml:space="preserve">六、基本建设贷款归还收入类    </v>
          </cell>
          <cell r="B30">
            <v>0</v>
          </cell>
          <cell r="C30">
            <v>0</v>
          </cell>
          <cell r="D30">
            <v>0</v>
          </cell>
          <cell r="E30">
            <v>0</v>
          </cell>
        </row>
        <row r="31">
          <cell r="A31" t="str">
            <v xml:space="preserve">七、其他收入类                </v>
          </cell>
          <cell r="B31">
            <v>1074</v>
          </cell>
          <cell r="C31">
            <v>1205</v>
          </cell>
          <cell r="D31">
            <v>0</v>
          </cell>
          <cell r="E31">
            <v>1205</v>
          </cell>
        </row>
        <row r="32">
          <cell r="A32" t="str">
            <v xml:space="preserve">八、企业所得税退税类          </v>
          </cell>
          <cell r="B32">
            <v>-561</v>
          </cell>
          <cell r="C32">
            <v>-570</v>
          </cell>
          <cell r="D32">
            <v>0</v>
          </cell>
          <cell r="E32">
            <v>-570</v>
          </cell>
        </row>
        <row r="33">
          <cell r="A33" t="str">
            <v>九、罚没收入、行政性收费收入类</v>
          </cell>
          <cell r="B33">
            <v>46447</v>
          </cell>
          <cell r="C33">
            <v>48448</v>
          </cell>
          <cell r="D33">
            <v>0</v>
          </cell>
          <cell r="E33">
            <v>48448</v>
          </cell>
        </row>
        <row r="34">
          <cell r="A34" t="str">
            <v xml:space="preserve">                              </v>
          </cell>
          <cell r="B34">
            <v>0</v>
          </cell>
          <cell r="C34">
            <v>0</v>
          </cell>
          <cell r="D34">
            <v>0</v>
          </cell>
          <cell r="E34">
            <v>0</v>
          </cell>
        </row>
        <row r="35">
          <cell r="A35" t="str">
            <v xml:space="preserve">                              </v>
          </cell>
          <cell r="B35">
            <v>0</v>
          </cell>
          <cell r="C35">
            <v>0</v>
          </cell>
          <cell r="D35">
            <v>0</v>
          </cell>
          <cell r="E35">
            <v>0</v>
          </cell>
        </row>
        <row r="36">
          <cell r="A36" t="str">
            <v xml:space="preserve">                              </v>
          </cell>
          <cell r="B36">
            <v>0</v>
          </cell>
          <cell r="C36">
            <v>0</v>
          </cell>
          <cell r="D36">
            <v>0</v>
          </cell>
          <cell r="E36">
            <v>0</v>
          </cell>
        </row>
        <row r="37">
          <cell r="A37" t="str">
            <v xml:space="preserve">                              </v>
          </cell>
          <cell r="B37">
            <v>0</v>
          </cell>
          <cell r="C37">
            <v>0</v>
          </cell>
          <cell r="D37">
            <v>0</v>
          </cell>
          <cell r="E37">
            <v>0</v>
          </cell>
        </row>
        <row r="38">
          <cell r="A38" t="str">
            <v xml:space="preserve">                              </v>
          </cell>
          <cell r="B38">
            <v>0</v>
          </cell>
          <cell r="C38">
            <v>0</v>
          </cell>
          <cell r="D38">
            <v>0</v>
          </cell>
          <cell r="E38">
            <v>0</v>
          </cell>
        </row>
        <row r="39">
          <cell r="A39" t="str">
            <v xml:space="preserve">    本  年  收  入  合  计    </v>
          </cell>
          <cell r="B39">
            <v>1411885</v>
          </cell>
          <cell r="C39">
            <v>1211011</v>
          </cell>
          <cell r="D39">
            <v>208704</v>
          </cell>
          <cell r="E39">
            <v>1419715</v>
          </cell>
        </row>
        <row r="40">
          <cell r="A40" t="str">
            <v xml:space="preserve">    上 年 结 余               </v>
          </cell>
          <cell r="B40">
            <v>0</v>
          </cell>
          <cell r="C40">
            <v>0</v>
          </cell>
          <cell r="D40">
            <v>0</v>
          </cell>
          <cell r="E40">
            <v>186760</v>
          </cell>
        </row>
        <row r="41">
          <cell r="A41" t="str">
            <v xml:space="preserve">    地方政府兑付有价证券本金  </v>
          </cell>
          <cell r="B41">
            <v>0</v>
          </cell>
          <cell r="C41">
            <v>0</v>
          </cell>
          <cell r="D41">
            <v>0</v>
          </cell>
          <cell r="E41">
            <v>47</v>
          </cell>
        </row>
        <row r="42">
          <cell r="A42" t="str">
            <v xml:space="preserve">    补 助 收 入               </v>
          </cell>
          <cell r="B42">
            <v>0</v>
          </cell>
          <cell r="C42">
            <v>0</v>
          </cell>
          <cell r="D42">
            <v>0</v>
          </cell>
          <cell r="E42">
            <v>688224</v>
          </cell>
        </row>
        <row r="43">
          <cell r="A43" t="str">
            <v xml:space="preserve">       1. 税收返还收入        </v>
          </cell>
          <cell r="B43">
            <v>0</v>
          </cell>
          <cell r="C43">
            <v>0</v>
          </cell>
          <cell r="D43">
            <v>0</v>
          </cell>
          <cell r="E43">
            <v>403982</v>
          </cell>
        </row>
        <row r="44">
          <cell r="A44" t="str">
            <v xml:space="preserve">       2. 专项补助收入        </v>
          </cell>
          <cell r="B44">
            <v>0</v>
          </cell>
          <cell r="C44">
            <v>0</v>
          </cell>
          <cell r="D44">
            <v>0</v>
          </cell>
          <cell r="E44">
            <v>3452</v>
          </cell>
        </row>
        <row r="45">
          <cell r="A45" t="str">
            <v xml:space="preserve">       3. 结算补助收入        </v>
          </cell>
          <cell r="B45">
            <v>0</v>
          </cell>
          <cell r="C45">
            <v>0</v>
          </cell>
          <cell r="D45">
            <v>0</v>
          </cell>
          <cell r="E45">
            <v>276167</v>
          </cell>
        </row>
        <row r="46">
          <cell r="A46" t="str">
            <v xml:space="preserve">       4. 其他补助收入        </v>
          </cell>
          <cell r="B46">
            <v>0</v>
          </cell>
          <cell r="C46">
            <v>0</v>
          </cell>
          <cell r="D46">
            <v>0</v>
          </cell>
          <cell r="E46">
            <v>4623</v>
          </cell>
        </row>
        <row r="47">
          <cell r="A47" t="str">
            <v xml:space="preserve">    调 剂 收 入 (列出明细)    </v>
          </cell>
          <cell r="B47">
            <v>0</v>
          </cell>
          <cell r="C47">
            <v>0</v>
          </cell>
          <cell r="D47">
            <v>0</v>
          </cell>
          <cell r="E47">
            <v>9729</v>
          </cell>
        </row>
        <row r="48">
          <cell r="A48" t="str">
            <v xml:space="preserve">       1. 税务经费            </v>
          </cell>
          <cell r="B48">
            <v>0</v>
          </cell>
          <cell r="C48">
            <v>0</v>
          </cell>
          <cell r="D48">
            <v>0</v>
          </cell>
          <cell r="E48">
            <v>5381</v>
          </cell>
        </row>
        <row r="49">
          <cell r="A49" t="str">
            <v xml:space="preserve">       2. 预算外调入          </v>
          </cell>
          <cell r="B49">
            <v>0</v>
          </cell>
          <cell r="C49">
            <v>0</v>
          </cell>
          <cell r="D49">
            <v>0</v>
          </cell>
          <cell r="E49">
            <v>4348</v>
          </cell>
        </row>
        <row r="50">
          <cell r="A50" t="str">
            <v xml:space="preserve">       3.                     </v>
          </cell>
          <cell r="B50">
            <v>0</v>
          </cell>
          <cell r="C50">
            <v>0</v>
          </cell>
          <cell r="D50">
            <v>0</v>
          </cell>
          <cell r="E50">
            <v>0</v>
          </cell>
        </row>
        <row r="51">
          <cell r="A51" t="str">
            <v xml:space="preserve">                              </v>
          </cell>
          <cell r="B51">
            <v>0</v>
          </cell>
          <cell r="C51">
            <v>0</v>
          </cell>
          <cell r="D51">
            <v>0</v>
          </cell>
          <cell r="E51">
            <v>0</v>
          </cell>
        </row>
        <row r="52">
          <cell r="A52" t="str">
            <v xml:space="preserve">                              </v>
          </cell>
          <cell r="B52">
            <v>0</v>
          </cell>
          <cell r="C52">
            <v>0</v>
          </cell>
          <cell r="D52">
            <v>0</v>
          </cell>
          <cell r="E52">
            <v>0</v>
          </cell>
        </row>
        <row r="53">
          <cell r="A53" t="str">
            <v xml:space="preserve">                              </v>
          </cell>
          <cell r="B53">
            <v>0</v>
          </cell>
          <cell r="C53">
            <v>0</v>
          </cell>
          <cell r="D53">
            <v>0</v>
          </cell>
          <cell r="E53">
            <v>0</v>
          </cell>
        </row>
        <row r="54">
          <cell r="A54" t="str">
            <v xml:space="preserve">                              </v>
          </cell>
          <cell r="B54">
            <v>0</v>
          </cell>
          <cell r="C54">
            <v>0</v>
          </cell>
          <cell r="D54">
            <v>0</v>
          </cell>
          <cell r="E54">
            <v>0</v>
          </cell>
        </row>
        <row r="55">
          <cell r="A55" t="str">
            <v xml:space="preserve">                              </v>
          </cell>
          <cell r="B55">
            <v>0</v>
          </cell>
          <cell r="C55">
            <v>0</v>
          </cell>
          <cell r="D55">
            <v>0</v>
          </cell>
          <cell r="E55">
            <v>0</v>
          </cell>
        </row>
        <row r="56">
          <cell r="A56" t="str">
            <v xml:space="preserve">                              </v>
          </cell>
          <cell r="B56">
            <v>0</v>
          </cell>
          <cell r="C56">
            <v>0</v>
          </cell>
          <cell r="D56">
            <v>0</v>
          </cell>
          <cell r="E56">
            <v>0</v>
          </cell>
        </row>
        <row r="57">
          <cell r="A57" t="str">
            <v xml:space="preserve">                              </v>
          </cell>
          <cell r="B57">
            <v>0</v>
          </cell>
          <cell r="C57">
            <v>0</v>
          </cell>
          <cell r="D57">
            <v>0</v>
          </cell>
          <cell r="E57">
            <v>0</v>
          </cell>
        </row>
        <row r="58">
          <cell r="A58" t="str">
            <v xml:space="preserve">                              </v>
          </cell>
          <cell r="B58">
            <v>0</v>
          </cell>
          <cell r="C58">
            <v>0</v>
          </cell>
          <cell r="D58">
            <v>0</v>
          </cell>
          <cell r="E58">
            <v>0</v>
          </cell>
        </row>
        <row r="59">
          <cell r="A59" t="str">
            <v xml:space="preserve">                              </v>
          </cell>
          <cell r="B59">
            <v>0</v>
          </cell>
          <cell r="C59">
            <v>0</v>
          </cell>
          <cell r="D59">
            <v>0</v>
          </cell>
          <cell r="E59">
            <v>0</v>
          </cell>
        </row>
        <row r="60">
          <cell r="A60" t="str">
            <v xml:space="preserve">                              </v>
          </cell>
          <cell r="B60">
            <v>0</v>
          </cell>
          <cell r="C60">
            <v>0</v>
          </cell>
          <cell r="D60">
            <v>0</v>
          </cell>
          <cell r="E60">
            <v>0</v>
          </cell>
        </row>
        <row r="61">
          <cell r="A61" t="str">
            <v xml:space="preserve">      平      衡       数     </v>
          </cell>
          <cell r="B61">
            <v>0</v>
          </cell>
          <cell r="C61">
            <v>0</v>
          </cell>
          <cell r="D61">
            <v>0</v>
          </cell>
          <cell r="E61">
            <v>2304475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showZeros="0" topLeftCell="A4" workbookViewId="0">
      <selection activeCell="F27" sqref="F27"/>
    </sheetView>
  </sheetViews>
  <sheetFormatPr defaultColWidth="8.625" defaultRowHeight="12"/>
  <cols>
    <col min="1" max="1" width="37.25" style="3" customWidth="1"/>
    <col min="2" max="2" width="4.875" style="3" bestFit="1" customWidth="1"/>
    <col min="3" max="3" width="18.875" style="14" customWidth="1"/>
    <col min="4" max="4" width="37.25" style="3" customWidth="1"/>
    <col min="5" max="5" width="4.875" style="3" bestFit="1" customWidth="1"/>
    <col min="6" max="6" width="18.875" style="14" customWidth="1"/>
    <col min="7" max="16384" width="8.625" style="3"/>
  </cols>
  <sheetData>
    <row r="1" spans="1:6" s="1" customFormat="1" ht="13.5">
      <c r="A1" s="84" t="s">
        <v>0</v>
      </c>
      <c r="B1" s="84"/>
      <c r="C1" s="84"/>
      <c r="F1" s="2"/>
    </row>
    <row r="2" spans="1:6" ht="22.5">
      <c r="A2" s="85" t="s">
        <v>1</v>
      </c>
      <c r="B2" s="85"/>
      <c r="C2" s="86"/>
      <c r="D2" s="86"/>
      <c r="E2" s="86"/>
      <c r="F2" s="86"/>
    </row>
    <row r="3" spans="1:6" s="1" customFormat="1" ht="15.95" customHeight="1">
      <c r="A3" s="4"/>
      <c r="B3" s="4"/>
      <c r="C3" s="5"/>
      <c r="E3" s="6"/>
      <c r="F3" s="5" t="s">
        <v>2</v>
      </c>
    </row>
    <row r="4" spans="1:6" s="1" customFormat="1" ht="15.95" customHeight="1">
      <c r="A4" s="87" t="s">
        <v>3</v>
      </c>
      <c r="B4" s="87"/>
      <c r="C4" s="87"/>
      <c r="D4" s="87" t="s">
        <v>4</v>
      </c>
      <c r="E4" s="87"/>
      <c r="F4" s="87"/>
    </row>
    <row r="5" spans="1:6" s="1" customFormat="1" ht="15.95" customHeight="1">
      <c r="A5" s="7" t="s">
        <v>5</v>
      </c>
      <c r="B5" s="8" t="s">
        <v>6</v>
      </c>
      <c r="C5" s="9" t="s">
        <v>7</v>
      </c>
      <c r="D5" s="7" t="s">
        <v>5</v>
      </c>
      <c r="E5" s="8" t="s">
        <v>6</v>
      </c>
      <c r="F5" s="7" t="s">
        <v>7</v>
      </c>
    </row>
    <row r="6" spans="1:6" s="1" customFormat="1" ht="15.95" customHeight="1">
      <c r="A6" s="10" t="s">
        <v>8</v>
      </c>
      <c r="B6" s="7">
        <v>1</v>
      </c>
      <c r="C6" s="49">
        <f>SUM(C7,C15)</f>
        <v>27976</v>
      </c>
      <c r="D6" s="8" t="s">
        <v>9</v>
      </c>
      <c r="E6" s="7">
        <v>25</v>
      </c>
      <c r="F6" s="11"/>
    </row>
    <row r="7" spans="1:6" s="1" customFormat="1" ht="15.95" customHeight="1">
      <c r="A7" s="8" t="s">
        <v>10</v>
      </c>
      <c r="B7" s="7">
        <v>2</v>
      </c>
      <c r="C7" s="49">
        <f>SUM(C8:C12,-C13,-C14)</f>
        <v>27976</v>
      </c>
      <c r="D7" s="8" t="s">
        <v>11</v>
      </c>
      <c r="E7" s="7">
        <v>26</v>
      </c>
      <c r="F7" s="11"/>
    </row>
    <row r="8" spans="1:6" s="1" customFormat="1" ht="15.95" customHeight="1">
      <c r="A8" s="8" t="s">
        <v>12</v>
      </c>
      <c r="B8" s="7">
        <v>3</v>
      </c>
      <c r="C8" s="11">
        <v>27976</v>
      </c>
      <c r="D8" s="8" t="s">
        <v>13</v>
      </c>
      <c r="E8" s="7">
        <v>27</v>
      </c>
      <c r="F8" s="11"/>
    </row>
    <row r="9" spans="1:6" s="1" customFormat="1" ht="15.95" customHeight="1">
      <c r="A9" s="8" t="s">
        <v>14</v>
      </c>
      <c r="B9" s="7">
        <v>4</v>
      </c>
      <c r="C9" s="11"/>
      <c r="D9" s="8" t="s">
        <v>15</v>
      </c>
      <c r="E9" s="7">
        <v>28</v>
      </c>
      <c r="F9" s="11"/>
    </row>
    <row r="10" spans="1:6" s="1" customFormat="1" ht="15.95" customHeight="1">
      <c r="A10" s="8" t="s">
        <v>16</v>
      </c>
      <c r="B10" s="7">
        <v>5</v>
      </c>
      <c r="C10" s="11"/>
      <c r="D10" s="8" t="s">
        <v>17</v>
      </c>
      <c r="E10" s="7">
        <v>29</v>
      </c>
      <c r="F10" s="11">
        <v>24766</v>
      </c>
    </row>
    <row r="11" spans="1:6" s="1" customFormat="1" ht="15.95" customHeight="1">
      <c r="A11" s="8" t="s">
        <v>18</v>
      </c>
      <c r="B11" s="7">
        <v>6</v>
      </c>
      <c r="C11" s="11"/>
      <c r="D11" s="8" t="s">
        <v>19</v>
      </c>
      <c r="E11" s="7">
        <v>30</v>
      </c>
      <c r="F11" s="11"/>
    </row>
    <row r="12" spans="1:6" s="1" customFormat="1" ht="15.95" customHeight="1">
      <c r="A12" s="8" t="s">
        <v>20</v>
      </c>
      <c r="B12" s="7">
        <v>7</v>
      </c>
      <c r="C12" s="11"/>
      <c r="D12" s="8" t="s">
        <v>21</v>
      </c>
      <c r="E12" s="7">
        <v>31</v>
      </c>
      <c r="F12" s="11"/>
    </row>
    <row r="13" spans="1:6" s="1" customFormat="1" ht="15.95" customHeight="1">
      <c r="A13" s="12" t="s">
        <v>22</v>
      </c>
      <c r="B13" s="7">
        <v>8</v>
      </c>
      <c r="C13" s="11"/>
      <c r="D13" s="8" t="s">
        <v>23</v>
      </c>
      <c r="E13" s="7">
        <v>32</v>
      </c>
      <c r="F13" s="11">
        <v>2112</v>
      </c>
    </row>
    <row r="14" spans="1:6" s="1" customFormat="1" ht="15.95" customHeight="1">
      <c r="A14" s="12" t="s">
        <v>24</v>
      </c>
      <c r="B14" s="7">
        <v>9</v>
      </c>
      <c r="C14" s="11"/>
      <c r="D14" s="8" t="s">
        <v>25</v>
      </c>
      <c r="E14" s="7">
        <v>33</v>
      </c>
      <c r="F14" s="11">
        <v>1025</v>
      </c>
    </row>
    <row r="15" spans="1:6" s="1" customFormat="1" ht="15.95" customHeight="1">
      <c r="A15" s="8" t="s">
        <v>26</v>
      </c>
      <c r="B15" s="7">
        <v>10</v>
      </c>
      <c r="C15" s="49">
        <f>SUM(C16,-C17,-C18)</f>
        <v>0</v>
      </c>
      <c r="D15" s="8" t="s">
        <v>27</v>
      </c>
      <c r="E15" s="7">
        <v>34</v>
      </c>
      <c r="F15" s="11"/>
    </row>
    <row r="16" spans="1:6" s="1" customFormat="1" ht="15.95" customHeight="1">
      <c r="A16" s="8" t="s">
        <v>28</v>
      </c>
      <c r="B16" s="7">
        <v>11</v>
      </c>
      <c r="C16" s="11"/>
      <c r="D16" s="8" t="s">
        <v>29</v>
      </c>
      <c r="E16" s="7">
        <v>35</v>
      </c>
      <c r="F16" s="11"/>
    </row>
    <row r="17" spans="1:6" s="1" customFormat="1" ht="15.95" customHeight="1">
      <c r="A17" s="12" t="s">
        <v>22</v>
      </c>
      <c r="B17" s="7">
        <v>12</v>
      </c>
      <c r="C17" s="11"/>
      <c r="D17" s="8" t="s">
        <v>30</v>
      </c>
      <c r="E17" s="7">
        <v>36</v>
      </c>
      <c r="F17" s="11"/>
    </row>
    <row r="18" spans="1:6" s="1" customFormat="1" ht="15.95" customHeight="1">
      <c r="A18" s="12" t="s">
        <v>24</v>
      </c>
      <c r="B18" s="7">
        <v>13</v>
      </c>
      <c r="C18" s="11"/>
      <c r="D18" s="8" t="s">
        <v>31</v>
      </c>
      <c r="E18" s="7">
        <v>37</v>
      </c>
      <c r="F18" s="11"/>
    </row>
    <row r="19" spans="1:6" s="1" customFormat="1" ht="15.95" customHeight="1">
      <c r="A19" s="8" t="s">
        <v>32</v>
      </c>
      <c r="B19" s="7">
        <v>14</v>
      </c>
      <c r="C19" s="11">
        <v>1422</v>
      </c>
      <c r="D19" s="8" t="s">
        <v>33</v>
      </c>
      <c r="E19" s="7">
        <v>38</v>
      </c>
      <c r="F19" s="11"/>
    </row>
    <row r="20" spans="1:6" s="1" customFormat="1" ht="15.95" customHeight="1">
      <c r="A20" s="8" t="s">
        <v>34</v>
      </c>
      <c r="B20" s="7">
        <v>15</v>
      </c>
      <c r="C20" s="11"/>
      <c r="D20" s="8" t="s">
        <v>35</v>
      </c>
      <c r="E20" s="7">
        <v>39</v>
      </c>
      <c r="F20" s="11"/>
    </row>
    <row r="21" spans="1:6" s="1" customFormat="1" ht="15.95" customHeight="1">
      <c r="A21" s="8" t="s">
        <v>36</v>
      </c>
      <c r="B21" s="7">
        <v>16</v>
      </c>
      <c r="C21" s="11"/>
      <c r="D21" s="8" t="s">
        <v>37</v>
      </c>
      <c r="E21" s="7">
        <v>40</v>
      </c>
      <c r="F21" s="11"/>
    </row>
    <row r="22" spans="1:6" s="1" customFormat="1" ht="15.95" customHeight="1">
      <c r="A22" s="8" t="s">
        <v>38</v>
      </c>
      <c r="B22" s="7">
        <v>17</v>
      </c>
      <c r="C22" s="11"/>
      <c r="D22" s="8" t="s">
        <v>39</v>
      </c>
      <c r="E22" s="7">
        <v>41</v>
      </c>
      <c r="F22" s="11"/>
    </row>
    <row r="23" spans="1:6" s="1" customFormat="1" ht="15.95" customHeight="1">
      <c r="A23" s="8" t="s">
        <v>40</v>
      </c>
      <c r="B23" s="7">
        <v>18</v>
      </c>
      <c r="C23" s="11"/>
      <c r="D23" s="8" t="s">
        <v>41</v>
      </c>
      <c r="E23" s="7">
        <v>42</v>
      </c>
      <c r="F23" s="11"/>
    </row>
    <row r="24" spans="1:6" s="1" customFormat="1" ht="15.95" customHeight="1">
      <c r="A24" s="8"/>
      <c r="B24" s="7">
        <v>19</v>
      </c>
      <c r="C24" s="11"/>
      <c r="D24" s="8" t="s">
        <v>42</v>
      </c>
      <c r="E24" s="7">
        <v>43</v>
      </c>
      <c r="F24" s="11">
        <v>1495</v>
      </c>
    </row>
    <row r="25" spans="1:6" s="1" customFormat="1" ht="15.95" customHeight="1">
      <c r="A25" s="8"/>
      <c r="B25" s="7">
        <v>20</v>
      </c>
      <c r="C25" s="11"/>
      <c r="D25" s="8" t="s">
        <v>43</v>
      </c>
      <c r="E25" s="7">
        <v>44</v>
      </c>
      <c r="F25" s="11"/>
    </row>
    <row r="26" spans="1:6" s="1" customFormat="1" ht="15.95" customHeight="1">
      <c r="A26" s="8"/>
      <c r="B26" s="7">
        <v>21</v>
      </c>
      <c r="C26" s="11"/>
      <c r="D26" s="8" t="s">
        <v>44</v>
      </c>
      <c r="E26" s="7">
        <v>45</v>
      </c>
      <c r="F26" s="11"/>
    </row>
    <row r="27" spans="1:6" s="1" customFormat="1" ht="15.95" customHeight="1">
      <c r="A27" s="8"/>
      <c r="B27" s="7">
        <v>22</v>
      </c>
      <c r="C27" s="11"/>
      <c r="D27" s="8" t="s">
        <v>45</v>
      </c>
      <c r="E27" s="7">
        <v>46</v>
      </c>
      <c r="F27" s="11"/>
    </row>
    <row r="28" spans="1:6" s="1" customFormat="1" ht="15.95" customHeight="1">
      <c r="A28" s="8"/>
      <c r="B28" s="7">
        <v>23</v>
      </c>
      <c r="C28" s="11"/>
      <c r="D28" s="8" t="s">
        <v>46</v>
      </c>
      <c r="E28" s="7">
        <v>47</v>
      </c>
      <c r="F28" s="11"/>
    </row>
    <row r="29" spans="1:6" s="1" customFormat="1" ht="15.95" customHeight="1">
      <c r="A29" s="13" t="s">
        <v>47</v>
      </c>
      <c r="B29" s="7">
        <v>24</v>
      </c>
      <c r="C29" s="49">
        <f>SUM(C6,C19:C23)</f>
        <v>29398</v>
      </c>
      <c r="D29" s="13" t="s">
        <v>48</v>
      </c>
      <c r="E29" s="7">
        <v>48</v>
      </c>
      <c r="F29" s="49">
        <f>SUM(F6:F28)</f>
        <v>29398</v>
      </c>
    </row>
    <row r="30" spans="1:6" s="1" customFormat="1" ht="13.5">
      <c r="A30" s="88" t="s">
        <v>49</v>
      </c>
      <c r="B30" s="88"/>
      <c r="C30" s="88"/>
      <c r="D30" s="88"/>
      <c r="E30" s="88"/>
      <c r="F30" s="88"/>
    </row>
    <row r="31" spans="1:6" s="1" customFormat="1" ht="23.1" customHeight="1">
      <c r="A31" s="3"/>
      <c r="B31" s="3"/>
      <c r="C31" s="14"/>
      <c r="D31" s="3"/>
      <c r="E31" s="3"/>
      <c r="F31" s="14"/>
    </row>
    <row r="32" spans="1:6" s="1" customFormat="1" ht="23.1" customHeight="1">
      <c r="A32" s="3"/>
      <c r="B32" s="3"/>
      <c r="C32" s="14"/>
      <c r="D32" s="3"/>
      <c r="E32" s="3"/>
      <c r="F32" s="14"/>
    </row>
    <row r="33" spans="1:6" s="1" customFormat="1" ht="23.1" customHeight="1">
      <c r="A33" s="3"/>
      <c r="B33" s="3"/>
      <c r="C33" s="14"/>
      <c r="D33" s="3"/>
      <c r="E33" s="3"/>
      <c r="F33" s="14"/>
    </row>
    <row r="34" spans="1:6" s="1" customFormat="1" ht="23.1" customHeight="1">
      <c r="A34" s="3"/>
      <c r="B34" s="3"/>
      <c r="C34" s="14"/>
      <c r="D34" s="3"/>
      <c r="E34" s="3"/>
      <c r="F34" s="14"/>
    </row>
  </sheetData>
  <mergeCells count="5">
    <mergeCell ref="A1:C1"/>
    <mergeCell ref="A2:F2"/>
    <mergeCell ref="A4:C4"/>
    <mergeCell ref="D4:F4"/>
    <mergeCell ref="A30:F30"/>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S9"/>
  <sheetViews>
    <sheetView showZeros="0" tabSelected="1" workbookViewId="0">
      <selection activeCell="N13" sqref="N12:O13"/>
    </sheetView>
  </sheetViews>
  <sheetFormatPr defaultColWidth="8.625" defaultRowHeight="14.25"/>
  <cols>
    <col min="1" max="1" width="7.625" style="16" customWidth="1"/>
    <col min="2" max="3" width="6.125" style="16" customWidth="1"/>
    <col min="4" max="5" width="8.5" style="16" bestFit="1" customWidth="1"/>
    <col min="6" max="6" width="6.625" style="16" bestFit="1" customWidth="1"/>
    <col min="7" max="7" width="9.75" style="16" customWidth="1"/>
    <col min="8" max="8" width="4.875" style="16" bestFit="1" customWidth="1"/>
    <col min="9" max="9" width="12.375" style="16" bestFit="1" customWidth="1"/>
    <col min="10" max="10" width="9.75" style="16" customWidth="1"/>
    <col min="11" max="11" width="7.875" style="16" customWidth="1"/>
    <col min="12" max="12" width="10.375" style="16" bestFit="1" customWidth="1"/>
    <col min="13" max="13" width="12.25" style="16" customWidth="1"/>
    <col min="14" max="14" width="10.375" style="16" bestFit="1" customWidth="1"/>
    <col min="15" max="15" width="7.875" style="16" customWidth="1"/>
    <col min="16" max="19" width="6.125" style="16" customWidth="1"/>
    <col min="20" max="16384" width="8.625" style="16"/>
  </cols>
  <sheetData>
    <row r="1" spans="1:19">
      <c r="A1" s="84" t="s">
        <v>50</v>
      </c>
      <c r="B1" s="84"/>
      <c r="C1" s="84"/>
      <c r="D1" s="15"/>
      <c r="E1" s="15"/>
      <c r="F1" s="15"/>
      <c r="G1" s="15"/>
      <c r="H1" s="15"/>
      <c r="I1" s="15"/>
      <c r="J1" s="15"/>
      <c r="K1" s="15"/>
    </row>
    <row r="2" spans="1:19" ht="22.5">
      <c r="A2" s="85" t="s">
        <v>51</v>
      </c>
      <c r="B2" s="85"/>
      <c r="C2" s="85"/>
      <c r="D2" s="85"/>
      <c r="E2" s="85"/>
      <c r="F2" s="85"/>
      <c r="G2" s="85"/>
      <c r="H2" s="85"/>
      <c r="I2" s="85"/>
      <c r="J2" s="85"/>
      <c r="K2" s="85"/>
      <c r="L2" s="85"/>
      <c r="M2" s="85"/>
      <c r="N2" s="85"/>
      <c r="O2" s="85"/>
      <c r="P2" s="85"/>
      <c r="Q2" s="85"/>
      <c r="R2" s="85"/>
      <c r="S2" s="85"/>
    </row>
    <row r="3" spans="1:19" s="18" customFormat="1" ht="20.45" customHeight="1">
      <c r="A3" s="4"/>
      <c r="B3" s="4"/>
      <c r="C3" s="17"/>
      <c r="D3" s="17"/>
      <c r="E3" s="17"/>
      <c r="F3" s="17"/>
      <c r="G3" s="17"/>
      <c r="H3" s="17"/>
      <c r="I3" s="17"/>
      <c r="J3" s="17"/>
      <c r="K3" s="17"/>
      <c r="L3" s="17"/>
      <c r="M3" s="17"/>
      <c r="N3" s="17"/>
      <c r="O3" s="17"/>
      <c r="P3" s="17"/>
      <c r="Q3" s="89" t="s">
        <v>52</v>
      </c>
      <c r="R3" s="89"/>
      <c r="S3" s="89"/>
    </row>
    <row r="4" spans="1:19" s="18" customFormat="1" ht="20.100000000000001" customHeight="1">
      <c r="A4" s="90" t="s">
        <v>53</v>
      </c>
      <c r="B4" s="91" t="s">
        <v>54</v>
      </c>
      <c r="C4" s="92"/>
      <c r="D4" s="92"/>
      <c r="E4" s="92"/>
      <c r="F4" s="92"/>
      <c r="G4" s="92"/>
      <c r="H4" s="92"/>
      <c r="I4" s="92"/>
      <c r="J4" s="92"/>
      <c r="K4" s="92"/>
      <c r="L4" s="92"/>
      <c r="M4" s="92"/>
      <c r="N4" s="93"/>
      <c r="O4" s="90" t="s">
        <v>55</v>
      </c>
      <c r="P4" s="90" t="s">
        <v>56</v>
      </c>
      <c r="Q4" s="90" t="s">
        <v>57</v>
      </c>
      <c r="R4" s="90" t="s">
        <v>58</v>
      </c>
      <c r="S4" s="90" t="s">
        <v>59</v>
      </c>
    </row>
    <row r="5" spans="1:19" s="18" customFormat="1" ht="20.100000000000001" customHeight="1">
      <c r="A5" s="90"/>
      <c r="B5" s="96" t="s">
        <v>60</v>
      </c>
      <c r="C5" s="91" t="s">
        <v>61</v>
      </c>
      <c r="D5" s="92"/>
      <c r="E5" s="92"/>
      <c r="F5" s="92"/>
      <c r="G5" s="92"/>
      <c r="H5" s="92"/>
      <c r="I5" s="92"/>
      <c r="J5" s="93"/>
      <c r="K5" s="19"/>
      <c r="L5" s="90" t="s">
        <v>62</v>
      </c>
      <c r="M5" s="90"/>
      <c r="N5" s="90"/>
      <c r="O5" s="90"/>
      <c r="P5" s="90"/>
      <c r="Q5" s="90"/>
      <c r="R5" s="90"/>
      <c r="S5" s="90"/>
    </row>
    <row r="6" spans="1:19" s="2" customFormat="1" ht="23.1" customHeight="1">
      <c r="A6" s="90"/>
      <c r="B6" s="97"/>
      <c r="C6" s="96" t="s">
        <v>63</v>
      </c>
      <c r="D6" s="96" t="s">
        <v>64</v>
      </c>
      <c r="E6" s="96" t="s">
        <v>65</v>
      </c>
      <c r="F6" s="96" t="s">
        <v>66</v>
      </c>
      <c r="G6" s="96" t="s">
        <v>67</v>
      </c>
      <c r="H6" s="96" t="s">
        <v>59</v>
      </c>
      <c r="I6" s="99" t="s">
        <v>68</v>
      </c>
      <c r="J6" s="99" t="s">
        <v>69</v>
      </c>
      <c r="K6" s="101" t="s">
        <v>63</v>
      </c>
      <c r="L6" s="97" t="s">
        <v>70</v>
      </c>
      <c r="M6" s="101" t="s">
        <v>68</v>
      </c>
      <c r="N6" s="101" t="s">
        <v>71</v>
      </c>
      <c r="O6" s="90"/>
      <c r="P6" s="90"/>
      <c r="Q6" s="90"/>
      <c r="R6" s="90"/>
      <c r="S6" s="90"/>
    </row>
    <row r="7" spans="1:19" s="2" customFormat="1" ht="23.1" customHeight="1">
      <c r="A7" s="90"/>
      <c r="B7" s="98"/>
      <c r="C7" s="98"/>
      <c r="D7" s="98"/>
      <c r="E7" s="98"/>
      <c r="F7" s="98"/>
      <c r="G7" s="98"/>
      <c r="H7" s="98"/>
      <c r="I7" s="100"/>
      <c r="J7" s="100"/>
      <c r="K7" s="100"/>
      <c r="L7" s="98"/>
      <c r="M7" s="100"/>
      <c r="N7" s="100"/>
      <c r="O7" s="90"/>
      <c r="P7" s="90"/>
      <c r="Q7" s="90"/>
      <c r="R7" s="90"/>
      <c r="S7" s="90"/>
    </row>
    <row r="8" spans="1:19" s="42" customFormat="1" ht="80.099999999999994" customHeight="1">
      <c r="A8" s="41">
        <f>'01表 收支总体情况表'!C29</f>
        <v>29398</v>
      </c>
      <c r="B8" s="41">
        <f>'01表 收支总体情况表'!C6</f>
        <v>27976</v>
      </c>
      <c r="C8" s="41">
        <f>'01表 收支总体情况表'!C7</f>
        <v>27976</v>
      </c>
      <c r="D8" s="41">
        <f>'01表 收支总体情况表'!C8</f>
        <v>27976</v>
      </c>
      <c r="E8" s="41">
        <f>'01表 收支总体情况表'!C9</f>
        <v>0</v>
      </c>
      <c r="F8" s="41">
        <f>'01表 收支总体情况表'!C10</f>
        <v>0</v>
      </c>
      <c r="G8" s="41">
        <f>'01表 收支总体情况表'!C11</f>
        <v>0</v>
      </c>
      <c r="H8" s="41">
        <f>'01表 收支总体情况表'!C12</f>
        <v>0</v>
      </c>
      <c r="I8" s="41">
        <f>'01表 收支总体情况表'!C13</f>
        <v>0</v>
      </c>
      <c r="J8" s="41">
        <f>'01表 收支总体情况表'!C14</f>
        <v>0</v>
      </c>
      <c r="K8" s="41">
        <f>'01表 收支总体情况表'!C15</f>
        <v>0</v>
      </c>
      <c r="L8" s="41">
        <f>'01表 收支总体情况表'!C16</f>
        <v>0</v>
      </c>
      <c r="M8" s="41">
        <f>'01表 收支总体情况表'!C17</f>
        <v>0</v>
      </c>
      <c r="N8" s="41">
        <f>'01表 收支总体情况表'!C18</f>
        <v>0</v>
      </c>
      <c r="O8" s="41">
        <f>'01表 收支总体情况表'!C19</f>
        <v>1422</v>
      </c>
      <c r="P8" s="41">
        <f>'01表 收支总体情况表'!C20</f>
        <v>0</v>
      </c>
      <c r="Q8" s="41">
        <f>'01表 收支总体情况表'!C21</f>
        <v>0</v>
      </c>
      <c r="R8" s="41">
        <f>'01表 收支总体情况表'!C22</f>
        <v>0</v>
      </c>
      <c r="S8" s="41">
        <f>'01表 收支总体情况表'!C23</f>
        <v>0</v>
      </c>
    </row>
    <row r="9" spans="1:19" ht="50.1" customHeight="1">
      <c r="A9" s="94" t="s">
        <v>191</v>
      </c>
      <c r="B9" s="95"/>
      <c r="C9" s="95"/>
      <c r="D9" s="95"/>
      <c r="E9" s="95"/>
      <c r="F9" s="95"/>
      <c r="G9" s="95"/>
      <c r="H9" s="95"/>
      <c r="I9" s="95"/>
      <c r="J9" s="95"/>
      <c r="K9" s="95"/>
      <c r="L9" s="95"/>
      <c r="M9" s="95"/>
      <c r="N9" s="95"/>
      <c r="O9" s="95"/>
      <c r="P9" s="95"/>
      <c r="Q9" s="95"/>
      <c r="R9" s="95"/>
      <c r="S9" s="95"/>
    </row>
  </sheetData>
  <mergeCells count="26">
    <mergeCell ref="A9:S9"/>
    <mergeCell ref="B5:B7"/>
    <mergeCell ref="C5:J5"/>
    <mergeCell ref="L5:N5"/>
    <mergeCell ref="C6:C7"/>
    <mergeCell ref="D6:D7"/>
    <mergeCell ref="E6:E7"/>
    <mergeCell ref="F6:F7"/>
    <mergeCell ref="G6:G7"/>
    <mergeCell ref="H6:H7"/>
    <mergeCell ref="I6:I7"/>
    <mergeCell ref="J6:J7"/>
    <mergeCell ref="K6:K7"/>
    <mergeCell ref="L6:L7"/>
    <mergeCell ref="M6:M7"/>
    <mergeCell ref="N6:N7"/>
    <mergeCell ref="A1:C1"/>
    <mergeCell ref="A2:S2"/>
    <mergeCell ref="Q3:S3"/>
    <mergeCell ref="A4:A7"/>
    <mergeCell ref="B4:N4"/>
    <mergeCell ref="O4:O7"/>
    <mergeCell ref="P4:P7"/>
    <mergeCell ref="Q4:Q7"/>
    <mergeCell ref="R4:R7"/>
    <mergeCell ref="S4:S7"/>
  </mergeCells>
  <phoneticPr fontId="3" type="noConversion"/>
  <printOptions horizontalCentered="1"/>
  <pageMargins left="0.6692913385826772" right="0.6692913385826772" top="0.6692913385826772" bottom="0.6692913385826772" header="0.39370078740157483" footer="0.31496062992125984"/>
  <pageSetup paperSize="9" scale="81" fitToHeight="0" orientation="landscape" blackAndWhite="1" verticalDpi="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0"/>
  <sheetViews>
    <sheetView showZeros="0" workbookViewId="0">
      <selection activeCell="D14" sqref="D14"/>
    </sheetView>
  </sheetViews>
  <sheetFormatPr defaultColWidth="8.625" defaultRowHeight="14.25"/>
  <cols>
    <col min="1" max="1" width="7.75" style="16" customWidth="1"/>
    <col min="2" max="3" width="6.125" style="16" customWidth="1"/>
    <col min="4" max="4" width="20.75" style="16" customWidth="1"/>
    <col min="5" max="5" width="13.375" style="16" customWidth="1"/>
    <col min="6" max="7" width="12.625" style="16" customWidth="1"/>
    <col min="8" max="8" width="15.625" style="16" customWidth="1"/>
    <col min="9" max="9" width="10.625" style="16" customWidth="1"/>
    <col min="10" max="10" width="16.75" style="16" bestFit="1" customWidth="1"/>
    <col min="11" max="16384" width="8.625" style="16"/>
  </cols>
  <sheetData>
    <row r="1" spans="1:10">
      <c r="A1" s="84" t="s">
        <v>72</v>
      </c>
      <c r="B1" s="84"/>
      <c r="C1" s="84"/>
      <c r="E1" s="20"/>
      <c r="F1" s="20"/>
    </row>
    <row r="2" spans="1:10" ht="22.5">
      <c r="A2" s="85" t="s">
        <v>73</v>
      </c>
      <c r="B2" s="85"/>
      <c r="C2" s="85"/>
      <c r="D2" s="85"/>
      <c r="E2" s="85"/>
      <c r="F2" s="85"/>
      <c r="G2" s="85"/>
      <c r="H2" s="85"/>
      <c r="I2" s="85"/>
      <c r="J2" s="85"/>
    </row>
    <row r="3" spans="1:10" s="18" customFormat="1" ht="20.45" customHeight="1">
      <c r="A3" s="4"/>
      <c r="B3" s="4"/>
      <c r="C3" s="6"/>
      <c r="E3" s="6"/>
      <c r="F3" s="6"/>
      <c r="G3" s="17"/>
      <c r="J3" s="5" t="s">
        <v>74</v>
      </c>
    </row>
    <row r="4" spans="1:10" s="2" customFormat="1" ht="20.100000000000001" customHeight="1">
      <c r="A4" s="87" t="s">
        <v>75</v>
      </c>
      <c r="B4" s="87"/>
      <c r="C4" s="87"/>
      <c r="D4" s="87"/>
      <c r="E4" s="90" t="s">
        <v>76</v>
      </c>
      <c r="F4" s="103" t="s">
        <v>77</v>
      </c>
      <c r="G4" s="103" t="s">
        <v>78</v>
      </c>
      <c r="H4" s="105" t="s">
        <v>79</v>
      </c>
      <c r="I4" s="105" t="s">
        <v>80</v>
      </c>
      <c r="J4" s="105" t="s">
        <v>192</v>
      </c>
    </row>
    <row r="5" spans="1:10" s="2" customFormat="1" ht="20.100000000000001" customHeight="1">
      <c r="A5" s="106" t="s">
        <v>81</v>
      </c>
      <c r="B5" s="89"/>
      <c r="C5" s="107"/>
      <c r="D5" s="21" t="s">
        <v>82</v>
      </c>
      <c r="E5" s="90"/>
      <c r="F5" s="104"/>
      <c r="G5" s="104"/>
      <c r="H5" s="105"/>
      <c r="I5" s="105"/>
      <c r="J5" s="105"/>
    </row>
    <row r="6" spans="1:10" s="2" customFormat="1" ht="20.100000000000001" customHeight="1">
      <c r="A6" s="9" t="s">
        <v>83</v>
      </c>
      <c r="B6" s="9" t="s">
        <v>84</v>
      </c>
      <c r="C6" s="9" t="s">
        <v>85</v>
      </c>
      <c r="D6" s="22" t="s">
        <v>76</v>
      </c>
      <c r="E6" s="49">
        <f>SUM(F6:J6)</f>
        <v>29398</v>
      </c>
      <c r="F6" s="49">
        <v>21876</v>
      </c>
      <c r="G6" s="49">
        <v>7522</v>
      </c>
      <c r="H6" s="49"/>
      <c r="I6" s="49"/>
      <c r="J6" s="49"/>
    </row>
    <row r="7" spans="1:10" s="2" customFormat="1" ht="20.100000000000001" customHeight="1">
      <c r="A7" s="43" t="s">
        <v>265</v>
      </c>
      <c r="B7" s="43" t="s">
        <v>266</v>
      </c>
      <c r="C7" s="43" t="s">
        <v>267</v>
      </c>
      <c r="D7" s="23" t="s">
        <v>284</v>
      </c>
      <c r="E7" s="49">
        <f>SUM(F7:J7)</f>
        <v>24766</v>
      </c>
      <c r="F7" s="11">
        <v>17244</v>
      </c>
      <c r="G7" s="11">
        <v>7522</v>
      </c>
      <c r="H7" s="11"/>
      <c r="I7" s="11"/>
      <c r="J7" s="11"/>
    </row>
    <row r="8" spans="1:10" s="2" customFormat="1" ht="20.100000000000001" customHeight="1">
      <c r="A8" s="43" t="s">
        <v>268</v>
      </c>
      <c r="B8" s="43" t="s">
        <v>269</v>
      </c>
      <c r="C8" s="43" t="s">
        <v>270</v>
      </c>
      <c r="D8" s="23" t="s">
        <v>283</v>
      </c>
      <c r="E8" s="49">
        <f t="shared" ref="E8:E19" si="0">SUM(F8:J8)</f>
        <v>1025</v>
      </c>
      <c r="F8" s="11">
        <v>1025</v>
      </c>
      <c r="G8" s="11"/>
      <c r="H8" s="11"/>
      <c r="I8" s="11"/>
      <c r="J8" s="11"/>
    </row>
    <row r="9" spans="1:10" s="2" customFormat="1" ht="20.100000000000001" customHeight="1">
      <c r="A9" s="44" t="s">
        <v>271</v>
      </c>
      <c r="B9" s="44" t="s">
        <v>270</v>
      </c>
      <c r="C9" s="44" t="s">
        <v>272</v>
      </c>
      <c r="D9" s="24" t="s">
        <v>273</v>
      </c>
      <c r="E9" s="49">
        <f t="shared" si="0"/>
        <v>2112</v>
      </c>
      <c r="F9" s="11">
        <v>2112</v>
      </c>
      <c r="G9" s="11"/>
      <c r="H9" s="11"/>
      <c r="I9" s="11"/>
      <c r="J9" s="11"/>
    </row>
    <row r="10" spans="1:10" s="2" customFormat="1" ht="20.100000000000001" customHeight="1">
      <c r="A10" s="43" t="s">
        <v>274</v>
      </c>
      <c r="B10" s="43" t="s">
        <v>275</v>
      </c>
      <c r="C10" s="43" t="s">
        <v>276</v>
      </c>
      <c r="D10" s="23" t="s">
        <v>277</v>
      </c>
      <c r="E10" s="49">
        <f t="shared" si="0"/>
        <v>1495</v>
      </c>
      <c r="F10" s="11">
        <v>1495</v>
      </c>
      <c r="G10" s="11"/>
      <c r="H10" s="11"/>
      <c r="I10" s="11"/>
      <c r="J10" s="11"/>
    </row>
    <row r="11" spans="1:10" s="2" customFormat="1" ht="20.100000000000001" customHeight="1">
      <c r="A11" s="44"/>
      <c r="B11" s="44"/>
      <c r="C11" s="44"/>
      <c r="D11" s="24"/>
      <c r="E11" s="49">
        <f t="shared" si="0"/>
        <v>0</v>
      </c>
      <c r="F11" s="11"/>
      <c r="G11" s="11"/>
      <c r="H11" s="11"/>
      <c r="I11" s="11"/>
      <c r="J11" s="11"/>
    </row>
    <row r="12" spans="1:10" s="2" customFormat="1" ht="20.100000000000001" customHeight="1">
      <c r="A12" s="44"/>
      <c r="B12" s="44"/>
      <c r="C12" s="44"/>
      <c r="D12" s="24"/>
      <c r="E12" s="49">
        <f t="shared" si="0"/>
        <v>0</v>
      </c>
      <c r="F12" s="11"/>
      <c r="G12" s="11"/>
      <c r="H12" s="11"/>
      <c r="I12" s="11"/>
      <c r="J12" s="11"/>
    </row>
    <row r="13" spans="1:10" s="2" customFormat="1" ht="20.100000000000001" customHeight="1">
      <c r="A13" s="44"/>
      <c r="B13" s="44"/>
      <c r="C13" s="44"/>
      <c r="D13" s="24"/>
      <c r="E13" s="49">
        <f t="shared" si="0"/>
        <v>0</v>
      </c>
      <c r="F13" s="11"/>
      <c r="G13" s="11"/>
      <c r="H13" s="11"/>
      <c r="I13" s="11"/>
      <c r="J13" s="11"/>
    </row>
    <row r="14" spans="1:10" s="2" customFormat="1" ht="20.100000000000001" customHeight="1">
      <c r="A14" s="44"/>
      <c r="B14" s="44"/>
      <c r="C14" s="44"/>
      <c r="D14" s="24"/>
      <c r="E14" s="49">
        <f t="shared" si="0"/>
        <v>0</v>
      </c>
      <c r="F14" s="11"/>
      <c r="G14" s="11"/>
      <c r="H14" s="11"/>
      <c r="I14" s="11"/>
      <c r="J14" s="11"/>
    </row>
    <row r="15" spans="1:10" s="2" customFormat="1" ht="20.100000000000001" customHeight="1">
      <c r="A15" s="44"/>
      <c r="B15" s="44"/>
      <c r="C15" s="44"/>
      <c r="D15" s="24"/>
      <c r="E15" s="49">
        <f t="shared" si="0"/>
        <v>0</v>
      </c>
      <c r="F15" s="11"/>
      <c r="G15" s="11"/>
      <c r="H15" s="11"/>
      <c r="I15" s="11"/>
      <c r="J15" s="11"/>
    </row>
    <row r="16" spans="1:10" s="2" customFormat="1" ht="20.100000000000001" customHeight="1">
      <c r="A16" s="44"/>
      <c r="B16" s="44"/>
      <c r="C16" s="44"/>
      <c r="D16" s="24"/>
      <c r="E16" s="49">
        <f t="shared" si="0"/>
        <v>0</v>
      </c>
      <c r="F16" s="11"/>
      <c r="G16" s="11"/>
      <c r="H16" s="11"/>
      <c r="I16" s="11"/>
      <c r="J16" s="11"/>
    </row>
    <row r="17" spans="1:10" s="2" customFormat="1" ht="20.100000000000001" customHeight="1">
      <c r="A17" s="44"/>
      <c r="B17" s="44"/>
      <c r="C17" s="44"/>
      <c r="D17" s="24"/>
      <c r="E17" s="49">
        <f t="shared" si="0"/>
        <v>0</v>
      </c>
      <c r="F17" s="11"/>
      <c r="G17" s="11"/>
      <c r="H17" s="11"/>
      <c r="I17" s="11"/>
      <c r="J17" s="11"/>
    </row>
    <row r="18" spans="1:10" s="2" customFormat="1" ht="20.100000000000001" customHeight="1">
      <c r="A18" s="44"/>
      <c r="B18" s="44"/>
      <c r="C18" s="44"/>
      <c r="D18" s="24"/>
      <c r="E18" s="49">
        <f t="shared" si="0"/>
        <v>0</v>
      </c>
      <c r="F18" s="11"/>
      <c r="G18" s="11"/>
      <c r="H18" s="11"/>
      <c r="I18" s="11"/>
      <c r="J18" s="11"/>
    </row>
    <row r="19" spans="1:10" s="2" customFormat="1" ht="20.100000000000001" customHeight="1">
      <c r="A19" s="44"/>
      <c r="B19" s="44"/>
      <c r="C19" s="44"/>
      <c r="D19" s="24"/>
      <c r="E19" s="50">
        <f t="shared" si="0"/>
        <v>0</v>
      </c>
      <c r="F19" s="25"/>
      <c r="G19" s="25"/>
      <c r="H19" s="25"/>
      <c r="I19" s="25"/>
      <c r="J19" s="25"/>
    </row>
    <row r="20" spans="1:10" ht="50.1" customHeight="1">
      <c r="A20" s="102" t="s">
        <v>86</v>
      </c>
      <c r="B20" s="94"/>
      <c r="C20" s="94"/>
      <c r="D20" s="94"/>
      <c r="E20" s="94"/>
      <c r="F20" s="94"/>
      <c r="G20" s="94"/>
      <c r="H20" s="94"/>
      <c r="I20" s="94"/>
      <c r="J20" s="94"/>
    </row>
  </sheetData>
  <mergeCells count="11">
    <mergeCell ref="A20:J20"/>
    <mergeCell ref="A1:C1"/>
    <mergeCell ref="A2:J2"/>
    <mergeCell ref="A4:D4"/>
    <mergeCell ref="E4:E5"/>
    <mergeCell ref="F4:F5"/>
    <mergeCell ref="G4:G5"/>
    <mergeCell ref="H4:H5"/>
    <mergeCell ref="I4:I5"/>
    <mergeCell ref="J4:J5"/>
    <mergeCell ref="A5:C5"/>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D31"/>
  <sheetViews>
    <sheetView showZeros="0" workbookViewId="0">
      <selection activeCell="H21" sqref="H21"/>
    </sheetView>
  </sheetViews>
  <sheetFormatPr defaultColWidth="8.625" defaultRowHeight="12"/>
  <cols>
    <col min="1" max="1" width="32.625" style="3" customWidth="1"/>
    <col min="2" max="2" width="4.875" style="3" bestFit="1" customWidth="1"/>
    <col min="3" max="3" width="9.75" style="3" customWidth="1"/>
    <col min="4" max="4" width="32.625" style="3" customWidth="1"/>
    <col min="5" max="5" width="4.875" style="3" bestFit="1" customWidth="1"/>
    <col min="6" max="6" width="11.625" style="3" customWidth="1"/>
    <col min="7" max="7" width="12.375" style="14" bestFit="1" customWidth="1"/>
    <col min="8" max="8" width="14.375" style="14" bestFit="1" customWidth="1"/>
    <col min="9" max="16384" width="8.625" style="3"/>
  </cols>
  <sheetData>
    <row r="1" spans="1:238" ht="13.5">
      <c r="A1" s="84" t="s">
        <v>87</v>
      </c>
      <c r="B1" s="84"/>
      <c r="C1" s="84"/>
      <c r="D1" s="1"/>
      <c r="E1" s="1"/>
      <c r="F1" s="1"/>
      <c r="G1" s="2"/>
      <c r="H1" s="2"/>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row>
    <row r="2" spans="1:238" ht="22.5">
      <c r="A2" s="85" t="s">
        <v>88</v>
      </c>
      <c r="B2" s="86"/>
      <c r="C2" s="86"/>
      <c r="D2" s="86"/>
      <c r="E2" s="86"/>
      <c r="F2" s="86"/>
      <c r="G2" s="86"/>
      <c r="H2" s="86"/>
    </row>
    <row r="3" spans="1:238" ht="15.95" customHeight="1">
      <c r="A3" s="4"/>
      <c r="B3" s="4"/>
      <c r="C3" s="6"/>
      <c r="D3" s="1"/>
      <c r="E3" s="1"/>
      <c r="F3" s="1"/>
      <c r="G3" s="2"/>
      <c r="H3" s="5" t="s">
        <v>89</v>
      </c>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row>
    <row r="4" spans="1:238" ht="15.95" customHeight="1">
      <c r="A4" s="110" t="s">
        <v>90</v>
      </c>
      <c r="B4" s="110"/>
      <c r="C4" s="110"/>
      <c r="D4" s="87" t="s">
        <v>91</v>
      </c>
      <c r="E4" s="87"/>
      <c r="F4" s="87"/>
      <c r="G4" s="87"/>
      <c r="H4" s="87"/>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row>
    <row r="5" spans="1:238" ht="15.95" customHeight="1">
      <c r="A5" s="87" t="s">
        <v>92</v>
      </c>
      <c r="B5" s="111" t="s">
        <v>93</v>
      </c>
      <c r="C5" s="90" t="s">
        <v>94</v>
      </c>
      <c r="D5" s="111" t="s">
        <v>92</v>
      </c>
      <c r="E5" s="111" t="s">
        <v>93</v>
      </c>
      <c r="F5" s="111" t="s">
        <v>95</v>
      </c>
      <c r="G5" s="90" t="s">
        <v>96</v>
      </c>
      <c r="H5" s="90" t="s">
        <v>97</v>
      </c>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row>
    <row r="6" spans="1:238" ht="13.5">
      <c r="A6" s="87"/>
      <c r="B6" s="112"/>
      <c r="C6" s="87"/>
      <c r="D6" s="112"/>
      <c r="E6" s="112"/>
      <c r="F6" s="112"/>
      <c r="G6" s="90"/>
      <c r="H6" s="90"/>
      <c r="I6" s="1"/>
      <c r="J6" s="1"/>
      <c r="K6" s="1"/>
      <c r="L6" s="1"/>
      <c r="M6" s="1"/>
      <c r="N6" s="1"/>
      <c r="O6" s="1"/>
      <c r="P6" s="1"/>
      <c r="Q6" s="1"/>
      <c r="R6" s="1"/>
      <c r="S6" s="1"/>
      <c r="T6" s="1"/>
      <c r="U6" s="1"/>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row>
    <row r="7" spans="1:238" ht="15" customHeight="1">
      <c r="A7" s="8" t="s">
        <v>98</v>
      </c>
      <c r="B7" s="7">
        <v>1</v>
      </c>
      <c r="C7" s="48">
        <f>'01表 收支总体情况表'!$C$7</f>
        <v>27976</v>
      </c>
      <c r="D7" s="8" t="s">
        <v>99</v>
      </c>
      <c r="E7" s="7">
        <v>25</v>
      </c>
      <c r="F7" s="50">
        <f>SUM(G7:H7)</f>
        <v>0</v>
      </c>
      <c r="G7" s="25"/>
      <c r="H7" s="25"/>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row>
    <row r="8" spans="1:238" ht="15" customHeight="1">
      <c r="A8" s="8" t="s">
        <v>100</v>
      </c>
      <c r="B8" s="7">
        <v>2</v>
      </c>
      <c r="C8" s="48">
        <f>'01表 收支总体情况表'!$C$15</f>
        <v>0</v>
      </c>
      <c r="D8" s="8" t="s">
        <v>11</v>
      </c>
      <c r="E8" s="7">
        <v>26</v>
      </c>
      <c r="F8" s="50">
        <f t="shared" ref="F8:F30" si="0">SUM(G8:H8)</f>
        <v>0</v>
      </c>
      <c r="G8" s="25"/>
      <c r="H8" s="25"/>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row>
    <row r="9" spans="1:238" ht="15" customHeight="1">
      <c r="A9" s="8"/>
      <c r="B9" s="7">
        <v>3</v>
      </c>
      <c r="C9" s="48"/>
      <c r="D9" s="8" t="s">
        <v>13</v>
      </c>
      <c r="E9" s="7">
        <v>27</v>
      </c>
      <c r="F9" s="50">
        <f t="shared" si="0"/>
        <v>0</v>
      </c>
      <c r="G9" s="25"/>
      <c r="H9" s="25"/>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row>
    <row r="10" spans="1:238" ht="15" customHeight="1">
      <c r="A10" s="8"/>
      <c r="B10" s="7">
        <v>4</v>
      </c>
      <c r="C10" s="48"/>
      <c r="D10" s="8" t="s">
        <v>15</v>
      </c>
      <c r="E10" s="7">
        <v>28</v>
      </c>
      <c r="F10" s="50">
        <f t="shared" si="0"/>
        <v>0</v>
      </c>
      <c r="G10" s="25"/>
      <c r="H10" s="25"/>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row>
    <row r="11" spans="1:238" ht="15" customHeight="1">
      <c r="A11" s="8"/>
      <c r="B11" s="7">
        <v>5</v>
      </c>
      <c r="C11" s="48"/>
      <c r="D11" s="8" t="s">
        <v>17</v>
      </c>
      <c r="E11" s="7">
        <v>29</v>
      </c>
      <c r="F11" s="50">
        <f t="shared" si="0"/>
        <v>23344</v>
      </c>
      <c r="G11" s="25">
        <v>23344</v>
      </c>
      <c r="H11" s="25"/>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row>
    <row r="12" spans="1:238" ht="15" customHeight="1">
      <c r="A12" s="8"/>
      <c r="B12" s="7">
        <v>6</v>
      </c>
      <c r="C12" s="48"/>
      <c r="D12" s="8" t="s">
        <v>19</v>
      </c>
      <c r="E12" s="7">
        <v>30</v>
      </c>
      <c r="F12" s="50">
        <f t="shared" si="0"/>
        <v>0</v>
      </c>
      <c r="G12" s="25"/>
      <c r="H12" s="25"/>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row>
    <row r="13" spans="1:238" ht="15" customHeight="1">
      <c r="A13" s="8"/>
      <c r="B13" s="7">
        <v>7</v>
      </c>
      <c r="C13" s="48"/>
      <c r="D13" s="8" t="s">
        <v>21</v>
      </c>
      <c r="E13" s="7">
        <v>31</v>
      </c>
      <c r="F13" s="50">
        <f t="shared" si="0"/>
        <v>0</v>
      </c>
      <c r="G13" s="25"/>
      <c r="H13" s="25"/>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row>
    <row r="14" spans="1:238" ht="15" customHeight="1">
      <c r="A14" s="8"/>
      <c r="B14" s="7">
        <v>8</v>
      </c>
      <c r="C14" s="48"/>
      <c r="D14" s="8" t="s">
        <v>23</v>
      </c>
      <c r="E14" s="7">
        <v>32</v>
      </c>
      <c r="F14" s="50">
        <f t="shared" si="0"/>
        <v>2112</v>
      </c>
      <c r="G14" s="25">
        <v>2112</v>
      </c>
      <c r="H14" s="25"/>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row>
    <row r="15" spans="1:238" ht="15" customHeight="1">
      <c r="A15" s="8"/>
      <c r="B15" s="7">
        <v>9</v>
      </c>
      <c r="C15" s="48"/>
      <c r="D15" s="8" t="s">
        <v>25</v>
      </c>
      <c r="E15" s="7">
        <v>33</v>
      </c>
      <c r="F15" s="50">
        <f t="shared" si="0"/>
        <v>1025</v>
      </c>
      <c r="G15" s="25">
        <v>1025</v>
      </c>
      <c r="H15" s="25"/>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row>
    <row r="16" spans="1:238" ht="15" customHeight="1">
      <c r="A16" s="8"/>
      <c r="B16" s="7">
        <v>10</v>
      </c>
      <c r="C16" s="48"/>
      <c r="D16" s="8" t="s">
        <v>27</v>
      </c>
      <c r="E16" s="7">
        <v>34</v>
      </c>
      <c r="F16" s="50">
        <f t="shared" si="0"/>
        <v>0</v>
      </c>
      <c r="G16" s="25"/>
      <c r="H16" s="25"/>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row>
    <row r="17" spans="1:238" ht="15" customHeight="1">
      <c r="A17" s="8"/>
      <c r="B17" s="7">
        <v>11</v>
      </c>
      <c r="C17" s="48"/>
      <c r="D17" s="8" t="s">
        <v>29</v>
      </c>
      <c r="E17" s="7">
        <v>35</v>
      </c>
      <c r="F17" s="50">
        <f t="shared" si="0"/>
        <v>0</v>
      </c>
      <c r="G17" s="25"/>
      <c r="H17" s="25"/>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row>
    <row r="18" spans="1:238" ht="15" customHeight="1">
      <c r="A18" s="8"/>
      <c r="B18" s="7">
        <v>12</v>
      </c>
      <c r="C18" s="48"/>
      <c r="D18" s="8" t="s">
        <v>30</v>
      </c>
      <c r="E18" s="7">
        <v>36</v>
      </c>
      <c r="F18" s="50">
        <f t="shared" si="0"/>
        <v>0</v>
      </c>
      <c r="G18" s="25"/>
      <c r="H18" s="25"/>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row>
    <row r="19" spans="1:238" ht="15" customHeight="1">
      <c r="A19" s="8"/>
      <c r="B19" s="7">
        <v>13</v>
      </c>
      <c r="C19" s="48"/>
      <c r="D19" s="8" t="s">
        <v>31</v>
      </c>
      <c r="E19" s="7">
        <v>37</v>
      </c>
      <c r="F19" s="50">
        <f t="shared" si="0"/>
        <v>0</v>
      </c>
      <c r="G19" s="25"/>
      <c r="H19" s="25"/>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row>
    <row r="20" spans="1:238" ht="15" customHeight="1">
      <c r="A20" s="8"/>
      <c r="B20" s="7">
        <v>14</v>
      </c>
      <c r="C20" s="48"/>
      <c r="D20" s="8" t="s">
        <v>33</v>
      </c>
      <c r="E20" s="7">
        <v>38</v>
      </c>
      <c r="F20" s="50">
        <f t="shared" si="0"/>
        <v>0</v>
      </c>
      <c r="G20" s="25"/>
      <c r="H20" s="25"/>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row>
    <row r="21" spans="1:238" ht="15" customHeight="1">
      <c r="A21" s="8"/>
      <c r="B21" s="7">
        <v>15</v>
      </c>
      <c r="C21" s="48"/>
      <c r="D21" s="8" t="s">
        <v>35</v>
      </c>
      <c r="E21" s="7">
        <v>39</v>
      </c>
      <c r="F21" s="50">
        <f t="shared" si="0"/>
        <v>0</v>
      </c>
      <c r="G21" s="25"/>
      <c r="H21" s="25"/>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row>
    <row r="22" spans="1:238" ht="15" customHeight="1">
      <c r="A22" s="8"/>
      <c r="B22" s="7">
        <v>16</v>
      </c>
      <c r="C22" s="48"/>
      <c r="D22" s="8" t="s">
        <v>37</v>
      </c>
      <c r="E22" s="7">
        <v>40</v>
      </c>
      <c r="F22" s="50">
        <f t="shared" si="0"/>
        <v>0</v>
      </c>
      <c r="G22" s="25"/>
      <c r="H22" s="25"/>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row>
    <row r="23" spans="1:238" ht="15" customHeight="1">
      <c r="A23" s="8"/>
      <c r="B23" s="7">
        <v>17</v>
      </c>
      <c r="C23" s="48"/>
      <c r="D23" s="8" t="s">
        <v>39</v>
      </c>
      <c r="E23" s="7">
        <v>41</v>
      </c>
      <c r="F23" s="50">
        <f t="shared" si="0"/>
        <v>0</v>
      </c>
      <c r="G23" s="25"/>
      <c r="H23" s="25"/>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row>
    <row r="24" spans="1:238" ht="15" customHeight="1">
      <c r="A24" s="8"/>
      <c r="B24" s="7">
        <v>18</v>
      </c>
      <c r="C24" s="48"/>
      <c r="D24" s="8" t="s">
        <v>101</v>
      </c>
      <c r="E24" s="7">
        <v>42</v>
      </c>
      <c r="F24" s="50">
        <f t="shared" si="0"/>
        <v>0</v>
      </c>
      <c r="G24" s="25"/>
      <c r="H24" s="25"/>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row>
    <row r="25" spans="1:238" ht="15" customHeight="1">
      <c r="A25" s="8"/>
      <c r="B25" s="7">
        <v>19</v>
      </c>
      <c r="C25" s="48"/>
      <c r="D25" s="8" t="s">
        <v>42</v>
      </c>
      <c r="E25" s="7">
        <v>43</v>
      </c>
      <c r="F25" s="50">
        <f t="shared" si="0"/>
        <v>1495</v>
      </c>
      <c r="G25" s="25">
        <v>1495</v>
      </c>
      <c r="H25" s="25"/>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row>
    <row r="26" spans="1:238" ht="15" customHeight="1">
      <c r="A26" s="8"/>
      <c r="B26" s="7">
        <v>20</v>
      </c>
      <c r="C26" s="48"/>
      <c r="D26" s="8" t="s">
        <v>43</v>
      </c>
      <c r="E26" s="7">
        <v>44</v>
      </c>
      <c r="F26" s="50">
        <f t="shared" si="0"/>
        <v>0</v>
      </c>
      <c r="G26" s="25"/>
      <c r="H26" s="25"/>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row>
    <row r="27" spans="1:238" ht="15" customHeight="1">
      <c r="A27" s="8"/>
      <c r="B27" s="7">
        <v>21</v>
      </c>
      <c r="C27" s="48"/>
      <c r="D27" s="8" t="s">
        <v>102</v>
      </c>
      <c r="E27" s="7">
        <v>45</v>
      </c>
      <c r="F27" s="50">
        <f t="shared" si="0"/>
        <v>0</v>
      </c>
      <c r="G27" s="25"/>
      <c r="H27" s="25"/>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row>
    <row r="28" spans="1:238" ht="15" customHeight="1">
      <c r="A28" s="8"/>
      <c r="B28" s="7">
        <v>22</v>
      </c>
      <c r="C28" s="48"/>
      <c r="D28" s="8" t="s">
        <v>103</v>
      </c>
      <c r="E28" s="7">
        <v>46</v>
      </c>
      <c r="F28" s="50">
        <f t="shared" si="0"/>
        <v>0</v>
      </c>
      <c r="G28" s="25"/>
      <c r="H28" s="25"/>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row>
    <row r="29" spans="1:238" ht="15" customHeight="1">
      <c r="A29" s="8"/>
      <c r="B29" s="7">
        <v>23</v>
      </c>
      <c r="C29" s="48"/>
      <c r="D29" s="8" t="s">
        <v>104</v>
      </c>
      <c r="E29" s="7">
        <v>47</v>
      </c>
      <c r="F29" s="50">
        <f t="shared" si="0"/>
        <v>0</v>
      </c>
      <c r="G29" s="25"/>
      <c r="H29" s="25"/>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row>
    <row r="30" spans="1:238" ht="15" customHeight="1">
      <c r="A30" s="13" t="s">
        <v>105</v>
      </c>
      <c r="B30" s="7">
        <v>24</v>
      </c>
      <c r="C30" s="47">
        <f>SUM(C7:C8)</f>
        <v>27976</v>
      </c>
      <c r="D30" s="13" t="s">
        <v>106</v>
      </c>
      <c r="E30" s="7">
        <v>48</v>
      </c>
      <c r="F30" s="50">
        <f t="shared" si="0"/>
        <v>27976</v>
      </c>
      <c r="G30" s="50">
        <f>SUM(G7:G29)</f>
        <v>27976</v>
      </c>
      <c r="H30" s="50">
        <f>SUM(H7:H29)</f>
        <v>0</v>
      </c>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row>
    <row r="31" spans="1:238" ht="30" customHeight="1">
      <c r="A31" s="108" t="s">
        <v>107</v>
      </c>
      <c r="B31" s="109"/>
      <c r="C31" s="109"/>
      <c r="D31" s="109"/>
      <c r="E31" s="109"/>
      <c r="F31" s="109"/>
      <c r="G31" s="109"/>
      <c r="H31" s="109"/>
    </row>
  </sheetData>
  <mergeCells count="13">
    <mergeCell ref="G5:G6"/>
    <mergeCell ref="H5:H6"/>
    <mergeCell ref="A31:H31"/>
    <mergeCell ref="A1:C1"/>
    <mergeCell ref="A2:H2"/>
    <mergeCell ref="A4:C4"/>
    <mergeCell ref="D4:H4"/>
    <mergeCell ref="A5:A6"/>
    <mergeCell ref="B5:B6"/>
    <mergeCell ref="C5:C6"/>
    <mergeCell ref="D5:D6"/>
    <mergeCell ref="E5:E6"/>
    <mergeCell ref="F5:F6"/>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showZeros="0" topLeftCell="A3" workbookViewId="0">
      <selection activeCell="D7" sqref="D7"/>
    </sheetView>
  </sheetViews>
  <sheetFormatPr defaultColWidth="8.625" defaultRowHeight="14.25"/>
  <cols>
    <col min="1" max="3" width="4.625" style="16" customWidth="1"/>
    <col min="4" max="4" width="30.375" style="16" customWidth="1"/>
    <col min="5" max="7" width="22.625" style="16" customWidth="1"/>
    <col min="8" max="16384" width="8.625" style="16"/>
  </cols>
  <sheetData>
    <row r="1" spans="1:7">
      <c r="A1" s="113" t="s">
        <v>108</v>
      </c>
      <c r="B1" s="113"/>
      <c r="C1" s="113"/>
      <c r="E1" s="113"/>
      <c r="F1" s="113"/>
      <c r="G1" s="113"/>
    </row>
    <row r="2" spans="1:7" ht="22.5">
      <c r="A2" s="85" t="s">
        <v>109</v>
      </c>
      <c r="B2" s="85"/>
      <c r="C2" s="85"/>
      <c r="D2" s="85"/>
      <c r="E2" s="85"/>
      <c r="F2" s="85"/>
      <c r="G2" s="85"/>
    </row>
    <row r="3" spans="1:7" s="18" customFormat="1" ht="20.45" customHeight="1">
      <c r="A3" s="114"/>
      <c r="B3" s="114"/>
      <c r="C3" s="6"/>
      <c r="D3" s="6"/>
      <c r="E3" s="6"/>
      <c r="F3" s="6"/>
      <c r="G3" s="5" t="s">
        <v>110</v>
      </c>
    </row>
    <row r="4" spans="1:7" s="2" customFormat="1" ht="20.100000000000001" customHeight="1">
      <c r="A4" s="87" t="s">
        <v>111</v>
      </c>
      <c r="B4" s="87"/>
      <c r="C4" s="87"/>
      <c r="D4" s="87"/>
      <c r="E4" s="91" t="s">
        <v>112</v>
      </c>
      <c r="F4" s="105" t="s">
        <v>113</v>
      </c>
      <c r="G4" s="105" t="s">
        <v>114</v>
      </c>
    </row>
    <row r="5" spans="1:7" s="2" customFormat="1" ht="20.100000000000001" customHeight="1">
      <c r="A5" s="106" t="s">
        <v>81</v>
      </c>
      <c r="B5" s="89"/>
      <c r="C5" s="107"/>
      <c r="D5" s="21" t="s">
        <v>82</v>
      </c>
      <c r="E5" s="91"/>
      <c r="F5" s="105"/>
      <c r="G5" s="105"/>
    </row>
    <row r="6" spans="1:7" s="2" customFormat="1" ht="20.100000000000001" customHeight="1">
      <c r="A6" s="7" t="s">
        <v>83</v>
      </c>
      <c r="B6" s="7" t="s">
        <v>84</v>
      </c>
      <c r="C6" s="7" t="s">
        <v>85</v>
      </c>
      <c r="D6" s="22" t="s">
        <v>112</v>
      </c>
      <c r="E6" s="39">
        <f t="shared" ref="E6:E11" si="0">SUM(F6:G6)</f>
        <v>27976</v>
      </c>
      <c r="F6" s="39">
        <v>21876</v>
      </c>
      <c r="G6" s="39">
        <v>6100</v>
      </c>
    </row>
    <row r="7" spans="1:7" s="2" customFormat="1" ht="20.100000000000001" customHeight="1">
      <c r="A7" s="43" t="s">
        <v>265</v>
      </c>
      <c r="B7" s="43" t="s">
        <v>267</v>
      </c>
      <c r="C7" s="43" t="s">
        <v>267</v>
      </c>
      <c r="D7" s="51" t="s">
        <v>284</v>
      </c>
      <c r="E7" s="39">
        <f t="shared" si="0"/>
        <v>23344</v>
      </c>
      <c r="F7" s="40">
        <v>17244</v>
      </c>
      <c r="G7" s="40">
        <v>6100</v>
      </c>
    </row>
    <row r="8" spans="1:7" s="2" customFormat="1" ht="20.100000000000001" customHeight="1">
      <c r="A8" s="43" t="s">
        <v>278</v>
      </c>
      <c r="B8" s="43" t="s">
        <v>269</v>
      </c>
      <c r="C8" s="43" t="s">
        <v>270</v>
      </c>
      <c r="D8" s="23" t="s">
        <v>283</v>
      </c>
      <c r="E8" s="49">
        <f t="shared" si="0"/>
        <v>1025</v>
      </c>
      <c r="F8" s="11">
        <v>1025</v>
      </c>
      <c r="G8" s="11"/>
    </row>
    <row r="9" spans="1:7" s="2" customFormat="1" ht="20.100000000000001" customHeight="1">
      <c r="A9" s="44" t="s">
        <v>279</v>
      </c>
      <c r="B9" s="44" t="s">
        <v>270</v>
      </c>
      <c r="C9" s="44" t="s">
        <v>272</v>
      </c>
      <c r="D9" s="52" t="s">
        <v>273</v>
      </c>
      <c r="E9" s="49">
        <f t="shared" si="0"/>
        <v>2112</v>
      </c>
      <c r="F9" s="11">
        <v>2112</v>
      </c>
      <c r="G9" s="11"/>
    </row>
    <row r="10" spans="1:7" s="2" customFormat="1" ht="20.100000000000001" customHeight="1">
      <c r="A10" s="43" t="s">
        <v>274</v>
      </c>
      <c r="B10" s="43" t="s">
        <v>275</v>
      </c>
      <c r="C10" s="43" t="s">
        <v>272</v>
      </c>
      <c r="D10" s="51" t="s">
        <v>280</v>
      </c>
      <c r="E10" s="49">
        <f t="shared" si="0"/>
        <v>1495</v>
      </c>
      <c r="F10" s="11">
        <v>1495</v>
      </c>
      <c r="G10" s="11"/>
    </row>
    <row r="11" spans="1:7" s="2" customFormat="1" ht="20.100000000000001" customHeight="1">
      <c r="A11" s="44"/>
      <c r="B11" s="44"/>
      <c r="C11" s="44"/>
      <c r="D11" s="52"/>
      <c r="E11" s="49">
        <f t="shared" si="0"/>
        <v>0</v>
      </c>
      <c r="F11" s="11"/>
      <c r="G11" s="11"/>
    </row>
    <row r="12" spans="1:7" s="2" customFormat="1" ht="20.100000000000001" customHeight="1">
      <c r="A12" s="44"/>
      <c r="B12" s="44"/>
      <c r="C12" s="44"/>
      <c r="D12" s="52"/>
      <c r="E12" s="49">
        <f t="shared" ref="E12:E19" si="1">SUM(F12:G12)</f>
        <v>0</v>
      </c>
      <c r="F12" s="11"/>
      <c r="G12" s="11"/>
    </row>
    <row r="13" spans="1:7" s="2" customFormat="1" ht="20.100000000000001" customHeight="1">
      <c r="A13" s="44"/>
      <c r="B13" s="44"/>
      <c r="C13" s="44"/>
      <c r="D13" s="52"/>
      <c r="E13" s="49">
        <f t="shared" si="1"/>
        <v>0</v>
      </c>
      <c r="F13" s="11"/>
      <c r="G13" s="11"/>
    </row>
    <row r="14" spans="1:7" s="2" customFormat="1" ht="20.100000000000001" customHeight="1">
      <c r="A14" s="44"/>
      <c r="B14" s="44"/>
      <c r="C14" s="44"/>
      <c r="D14" s="52"/>
      <c r="E14" s="49">
        <f t="shared" si="1"/>
        <v>0</v>
      </c>
      <c r="F14" s="11"/>
      <c r="G14" s="11"/>
    </row>
    <row r="15" spans="1:7" s="2" customFormat="1" ht="20.100000000000001" customHeight="1">
      <c r="A15" s="44"/>
      <c r="B15" s="44"/>
      <c r="C15" s="44"/>
      <c r="D15" s="52"/>
      <c r="E15" s="49">
        <f t="shared" si="1"/>
        <v>0</v>
      </c>
      <c r="F15" s="11"/>
      <c r="G15" s="11"/>
    </row>
    <row r="16" spans="1:7" s="2" customFormat="1" ht="20.100000000000001" customHeight="1">
      <c r="A16" s="44"/>
      <c r="B16" s="44"/>
      <c r="C16" s="44"/>
      <c r="D16" s="52"/>
      <c r="E16" s="49">
        <f t="shared" si="1"/>
        <v>0</v>
      </c>
      <c r="F16" s="11"/>
      <c r="G16" s="11"/>
    </row>
    <row r="17" spans="1:7" s="2" customFormat="1" ht="20.100000000000001" customHeight="1">
      <c r="A17" s="44"/>
      <c r="B17" s="44"/>
      <c r="C17" s="44"/>
      <c r="D17" s="52"/>
      <c r="E17" s="49">
        <f t="shared" si="1"/>
        <v>0</v>
      </c>
      <c r="F17" s="11"/>
      <c r="G17" s="11"/>
    </row>
    <row r="18" spans="1:7" s="2" customFormat="1" ht="20.100000000000001" customHeight="1">
      <c r="A18" s="44"/>
      <c r="B18" s="44"/>
      <c r="C18" s="44"/>
      <c r="D18" s="52"/>
      <c r="E18" s="49">
        <f t="shared" si="1"/>
        <v>0</v>
      </c>
      <c r="F18" s="11"/>
      <c r="G18" s="11"/>
    </row>
    <row r="19" spans="1:7" s="2" customFormat="1" ht="20.100000000000001" customHeight="1">
      <c r="A19" s="44"/>
      <c r="B19" s="44"/>
      <c r="C19" s="44"/>
      <c r="D19" s="52"/>
      <c r="E19" s="49">
        <f t="shared" si="1"/>
        <v>0</v>
      </c>
      <c r="F19" s="11"/>
      <c r="G19" s="11"/>
    </row>
    <row r="20" spans="1:7" ht="37.5" customHeight="1">
      <c r="A20" s="88" t="s">
        <v>193</v>
      </c>
      <c r="B20" s="88"/>
      <c r="C20" s="88"/>
      <c r="D20" s="88"/>
      <c r="E20" s="88"/>
      <c r="F20" s="88"/>
      <c r="G20" s="88"/>
    </row>
  </sheetData>
  <mergeCells count="10">
    <mergeCell ref="A20:G20"/>
    <mergeCell ref="A1:C1"/>
    <mergeCell ref="E1:G1"/>
    <mergeCell ref="A2:G2"/>
    <mergeCell ref="A3:B3"/>
    <mergeCell ref="A4:D4"/>
    <mergeCell ref="E4:E5"/>
    <mergeCell ref="F4:F5"/>
    <mergeCell ref="G4:G5"/>
    <mergeCell ref="A5:C5"/>
  </mergeCells>
  <phoneticPr fontId="3" type="noConversion"/>
  <printOptions horizontalCentered="1"/>
  <pageMargins left="0.6692913385826772" right="0.6692913385826772" top="0.6692913385826772" bottom="0.6692913385826772" header="0.39370078740157483" footer="0.31496062992125984"/>
  <pageSetup paperSize="9" orientation="landscape" blackAndWhite="1" verticalDpi="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H81"/>
  <sheetViews>
    <sheetView showZeros="0" topLeftCell="A49" zoomScaleNormal="100" zoomScaleSheetLayoutView="90" workbookViewId="0">
      <selection activeCell="K32" sqref="K32"/>
    </sheetView>
  </sheetViews>
  <sheetFormatPr defaultRowHeight="14.25"/>
  <cols>
    <col min="1" max="2" width="5.625" style="62" customWidth="1"/>
    <col min="3" max="3" width="25.625" style="62" customWidth="1"/>
    <col min="4" max="4" width="8.625" style="58" customWidth="1"/>
    <col min="5" max="6" width="5.625" style="60" customWidth="1"/>
    <col min="7" max="7" width="25.625" style="62" customWidth="1"/>
    <col min="8" max="8" width="8.625" style="73" customWidth="1"/>
    <col min="9" max="256" width="8.625" style="62"/>
    <col min="257" max="258" width="5.625" style="62" customWidth="1"/>
    <col min="259" max="259" width="25.625" style="62" customWidth="1"/>
    <col min="260" max="260" width="8.625" style="62" customWidth="1"/>
    <col min="261" max="262" width="5.625" style="62" customWidth="1"/>
    <col min="263" max="263" width="25.625" style="62" customWidth="1"/>
    <col min="264" max="264" width="8.625" style="62" customWidth="1"/>
    <col min="265" max="512" width="8.625" style="62"/>
    <col min="513" max="514" width="5.625" style="62" customWidth="1"/>
    <col min="515" max="515" width="25.625" style="62" customWidth="1"/>
    <col min="516" max="516" width="8.625" style="62" customWidth="1"/>
    <col min="517" max="518" width="5.625" style="62" customWidth="1"/>
    <col min="519" max="519" width="25.625" style="62" customWidth="1"/>
    <col min="520" max="520" width="8.625" style="62" customWidth="1"/>
    <col min="521" max="768" width="8.625" style="62"/>
    <col min="769" max="770" width="5.625" style="62" customWidth="1"/>
    <col min="771" max="771" width="25.625" style="62" customWidth="1"/>
    <col min="772" max="772" width="8.625" style="62" customWidth="1"/>
    <col min="773" max="774" width="5.625" style="62" customWidth="1"/>
    <col min="775" max="775" width="25.625" style="62" customWidth="1"/>
    <col min="776" max="776" width="8.625" style="62" customWidth="1"/>
    <col min="777" max="1024" width="8.625" style="62"/>
    <col min="1025" max="1026" width="5.625" style="62" customWidth="1"/>
    <col min="1027" max="1027" width="25.625" style="62" customWidth="1"/>
    <col min="1028" max="1028" width="8.625" style="62" customWidth="1"/>
    <col min="1029" max="1030" width="5.625" style="62" customWidth="1"/>
    <col min="1031" max="1031" width="25.625" style="62" customWidth="1"/>
    <col min="1032" max="1032" width="8.625" style="62" customWidth="1"/>
    <col min="1033" max="1280" width="8.625" style="62"/>
    <col min="1281" max="1282" width="5.625" style="62" customWidth="1"/>
    <col min="1283" max="1283" width="25.625" style="62" customWidth="1"/>
    <col min="1284" max="1284" width="8.625" style="62" customWidth="1"/>
    <col min="1285" max="1286" width="5.625" style="62" customWidth="1"/>
    <col min="1287" max="1287" width="25.625" style="62" customWidth="1"/>
    <col min="1288" max="1288" width="8.625" style="62" customWidth="1"/>
    <col min="1289" max="1536" width="8.625" style="62"/>
    <col min="1537" max="1538" width="5.625" style="62" customWidth="1"/>
    <col min="1539" max="1539" width="25.625" style="62" customWidth="1"/>
    <col min="1540" max="1540" width="8.625" style="62" customWidth="1"/>
    <col min="1541" max="1542" width="5.625" style="62" customWidth="1"/>
    <col min="1543" max="1543" width="25.625" style="62" customWidth="1"/>
    <col min="1544" max="1544" width="8.625" style="62" customWidth="1"/>
    <col min="1545" max="1792" width="8.625" style="62"/>
    <col min="1793" max="1794" width="5.625" style="62" customWidth="1"/>
    <col min="1795" max="1795" width="25.625" style="62" customWidth="1"/>
    <col min="1796" max="1796" width="8.625" style="62" customWidth="1"/>
    <col min="1797" max="1798" width="5.625" style="62" customWidth="1"/>
    <col min="1799" max="1799" width="25.625" style="62" customWidth="1"/>
    <col min="1800" max="1800" width="8.625" style="62" customWidth="1"/>
    <col min="1801" max="2048" width="8.625" style="62"/>
    <col min="2049" max="2050" width="5.625" style="62" customWidth="1"/>
    <col min="2051" max="2051" width="25.625" style="62" customWidth="1"/>
    <col min="2052" max="2052" width="8.625" style="62" customWidth="1"/>
    <col min="2053" max="2054" width="5.625" style="62" customWidth="1"/>
    <col min="2055" max="2055" width="25.625" style="62" customWidth="1"/>
    <col min="2056" max="2056" width="8.625" style="62" customWidth="1"/>
    <col min="2057" max="2304" width="8.625" style="62"/>
    <col min="2305" max="2306" width="5.625" style="62" customWidth="1"/>
    <col min="2307" max="2307" width="25.625" style="62" customWidth="1"/>
    <col min="2308" max="2308" width="8.625" style="62" customWidth="1"/>
    <col min="2309" max="2310" width="5.625" style="62" customWidth="1"/>
    <col min="2311" max="2311" width="25.625" style="62" customWidth="1"/>
    <col min="2312" max="2312" width="8.625" style="62" customWidth="1"/>
    <col min="2313" max="2560" width="8.625" style="62"/>
    <col min="2561" max="2562" width="5.625" style="62" customWidth="1"/>
    <col min="2563" max="2563" width="25.625" style="62" customWidth="1"/>
    <col min="2564" max="2564" width="8.625" style="62" customWidth="1"/>
    <col min="2565" max="2566" width="5.625" style="62" customWidth="1"/>
    <col min="2567" max="2567" width="25.625" style="62" customWidth="1"/>
    <col min="2568" max="2568" width="8.625" style="62" customWidth="1"/>
    <col min="2569" max="2816" width="8.625" style="62"/>
    <col min="2817" max="2818" width="5.625" style="62" customWidth="1"/>
    <col min="2819" max="2819" width="25.625" style="62" customWidth="1"/>
    <col min="2820" max="2820" width="8.625" style="62" customWidth="1"/>
    <col min="2821" max="2822" width="5.625" style="62" customWidth="1"/>
    <col min="2823" max="2823" width="25.625" style="62" customWidth="1"/>
    <col min="2824" max="2824" width="8.625" style="62" customWidth="1"/>
    <col min="2825" max="3072" width="8.625" style="62"/>
    <col min="3073" max="3074" width="5.625" style="62" customWidth="1"/>
    <col min="3075" max="3075" width="25.625" style="62" customWidth="1"/>
    <col min="3076" max="3076" width="8.625" style="62" customWidth="1"/>
    <col min="3077" max="3078" width="5.625" style="62" customWidth="1"/>
    <col min="3079" max="3079" width="25.625" style="62" customWidth="1"/>
    <col min="3080" max="3080" width="8.625" style="62" customWidth="1"/>
    <col min="3081" max="3328" width="8.625" style="62"/>
    <col min="3329" max="3330" width="5.625" style="62" customWidth="1"/>
    <col min="3331" max="3331" width="25.625" style="62" customWidth="1"/>
    <col min="3332" max="3332" width="8.625" style="62" customWidth="1"/>
    <col min="3333" max="3334" width="5.625" style="62" customWidth="1"/>
    <col min="3335" max="3335" width="25.625" style="62" customWidth="1"/>
    <col min="3336" max="3336" width="8.625" style="62" customWidth="1"/>
    <col min="3337" max="3584" width="8.625" style="62"/>
    <col min="3585" max="3586" width="5.625" style="62" customWidth="1"/>
    <col min="3587" max="3587" width="25.625" style="62" customWidth="1"/>
    <col min="3588" max="3588" width="8.625" style="62" customWidth="1"/>
    <col min="3589" max="3590" width="5.625" style="62" customWidth="1"/>
    <col min="3591" max="3591" width="25.625" style="62" customWidth="1"/>
    <col min="3592" max="3592" width="8.625" style="62" customWidth="1"/>
    <col min="3593" max="3840" width="8.625" style="62"/>
    <col min="3841" max="3842" width="5.625" style="62" customWidth="1"/>
    <col min="3843" max="3843" width="25.625" style="62" customWidth="1"/>
    <col min="3844" max="3844" width="8.625" style="62" customWidth="1"/>
    <col min="3845" max="3846" width="5.625" style="62" customWidth="1"/>
    <col min="3847" max="3847" width="25.625" style="62" customWidth="1"/>
    <col min="3848" max="3848" width="8.625" style="62" customWidth="1"/>
    <col min="3849" max="4096" width="8.625" style="62"/>
    <col min="4097" max="4098" width="5.625" style="62" customWidth="1"/>
    <col min="4099" max="4099" width="25.625" style="62" customWidth="1"/>
    <col min="4100" max="4100" width="8.625" style="62" customWidth="1"/>
    <col min="4101" max="4102" width="5.625" style="62" customWidth="1"/>
    <col min="4103" max="4103" width="25.625" style="62" customWidth="1"/>
    <col min="4104" max="4104" width="8.625" style="62" customWidth="1"/>
    <col min="4105" max="4352" width="8.625" style="62"/>
    <col min="4353" max="4354" width="5.625" style="62" customWidth="1"/>
    <col min="4355" max="4355" width="25.625" style="62" customWidth="1"/>
    <col min="4356" max="4356" width="8.625" style="62" customWidth="1"/>
    <col min="4357" max="4358" width="5.625" style="62" customWidth="1"/>
    <col min="4359" max="4359" width="25.625" style="62" customWidth="1"/>
    <col min="4360" max="4360" width="8.625" style="62" customWidth="1"/>
    <col min="4361" max="4608" width="8.625" style="62"/>
    <col min="4609" max="4610" width="5.625" style="62" customWidth="1"/>
    <col min="4611" max="4611" width="25.625" style="62" customWidth="1"/>
    <col min="4612" max="4612" width="8.625" style="62" customWidth="1"/>
    <col min="4613" max="4614" width="5.625" style="62" customWidth="1"/>
    <col min="4615" max="4615" width="25.625" style="62" customWidth="1"/>
    <col min="4616" max="4616" width="8.625" style="62" customWidth="1"/>
    <col min="4617" max="4864" width="8.625" style="62"/>
    <col min="4865" max="4866" width="5.625" style="62" customWidth="1"/>
    <col min="4867" max="4867" width="25.625" style="62" customWidth="1"/>
    <col min="4868" max="4868" width="8.625" style="62" customWidth="1"/>
    <col min="4869" max="4870" width="5.625" style="62" customWidth="1"/>
    <col min="4871" max="4871" width="25.625" style="62" customWidth="1"/>
    <col min="4872" max="4872" width="8.625" style="62" customWidth="1"/>
    <col min="4873" max="5120" width="8.625" style="62"/>
    <col min="5121" max="5122" width="5.625" style="62" customWidth="1"/>
    <col min="5123" max="5123" width="25.625" style="62" customWidth="1"/>
    <col min="5124" max="5124" width="8.625" style="62" customWidth="1"/>
    <col min="5125" max="5126" width="5.625" style="62" customWidth="1"/>
    <col min="5127" max="5127" width="25.625" style="62" customWidth="1"/>
    <col min="5128" max="5128" width="8.625" style="62" customWidth="1"/>
    <col min="5129" max="5376" width="8.625" style="62"/>
    <col min="5377" max="5378" width="5.625" style="62" customWidth="1"/>
    <col min="5379" max="5379" width="25.625" style="62" customWidth="1"/>
    <col min="5380" max="5380" width="8.625" style="62" customWidth="1"/>
    <col min="5381" max="5382" width="5.625" style="62" customWidth="1"/>
    <col min="5383" max="5383" width="25.625" style="62" customWidth="1"/>
    <col min="5384" max="5384" width="8.625" style="62" customWidth="1"/>
    <col min="5385" max="5632" width="8.625" style="62"/>
    <col min="5633" max="5634" width="5.625" style="62" customWidth="1"/>
    <col min="5635" max="5635" width="25.625" style="62" customWidth="1"/>
    <col min="5636" max="5636" width="8.625" style="62" customWidth="1"/>
    <col min="5637" max="5638" width="5.625" style="62" customWidth="1"/>
    <col min="5639" max="5639" width="25.625" style="62" customWidth="1"/>
    <col min="5640" max="5640" width="8.625" style="62" customWidth="1"/>
    <col min="5641" max="5888" width="8.625" style="62"/>
    <col min="5889" max="5890" width="5.625" style="62" customWidth="1"/>
    <col min="5891" max="5891" width="25.625" style="62" customWidth="1"/>
    <col min="5892" max="5892" width="8.625" style="62" customWidth="1"/>
    <col min="5893" max="5894" width="5.625" style="62" customWidth="1"/>
    <col min="5895" max="5895" width="25.625" style="62" customWidth="1"/>
    <col min="5896" max="5896" width="8.625" style="62" customWidth="1"/>
    <col min="5897" max="6144" width="8.625" style="62"/>
    <col min="6145" max="6146" width="5.625" style="62" customWidth="1"/>
    <col min="6147" max="6147" width="25.625" style="62" customWidth="1"/>
    <col min="6148" max="6148" width="8.625" style="62" customWidth="1"/>
    <col min="6149" max="6150" width="5.625" style="62" customWidth="1"/>
    <col min="6151" max="6151" width="25.625" style="62" customWidth="1"/>
    <col min="6152" max="6152" width="8.625" style="62" customWidth="1"/>
    <col min="6153" max="6400" width="8.625" style="62"/>
    <col min="6401" max="6402" width="5.625" style="62" customWidth="1"/>
    <col min="6403" max="6403" width="25.625" style="62" customWidth="1"/>
    <col min="6404" max="6404" width="8.625" style="62" customWidth="1"/>
    <col min="6405" max="6406" width="5.625" style="62" customWidth="1"/>
    <col min="6407" max="6407" width="25.625" style="62" customWidth="1"/>
    <col min="6408" max="6408" width="8.625" style="62" customWidth="1"/>
    <col min="6409" max="6656" width="8.625" style="62"/>
    <col min="6657" max="6658" width="5.625" style="62" customWidth="1"/>
    <col min="6659" max="6659" width="25.625" style="62" customWidth="1"/>
    <col min="6660" max="6660" width="8.625" style="62" customWidth="1"/>
    <col min="6661" max="6662" width="5.625" style="62" customWidth="1"/>
    <col min="6663" max="6663" width="25.625" style="62" customWidth="1"/>
    <col min="6664" max="6664" width="8.625" style="62" customWidth="1"/>
    <col min="6665" max="6912" width="8.625" style="62"/>
    <col min="6913" max="6914" width="5.625" style="62" customWidth="1"/>
    <col min="6915" max="6915" width="25.625" style="62" customWidth="1"/>
    <col min="6916" max="6916" width="8.625" style="62" customWidth="1"/>
    <col min="6917" max="6918" width="5.625" style="62" customWidth="1"/>
    <col min="6919" max="6919" width="25.625" style="62" customWidth="1"/>
    <col min="6920" max="6920" width="8.625" style="62" customWidth="1"/>
    <col min="6921" max="7168" width="8.625" style="62"/>
    <col min="7169" max="7170" width="5.625" style="62" customWidth="1"/>
    <col min="7171" max="7171" width="25.625" style="62" customWidth="1"/>
    <col min="7172" max="7172" width="8.625" style="62" customWidth="1"/>
    <col min="7173" max="7174" width="5.625" style="62" customWidth="1"/>
    <col min="7175" max="7175" width="25.625" style="62" customWidth="1"/>
    <col min="7176" max="7176" width="8.625" style="62" customWidth="1"/>
    <col min="7177" max="7424" width="8.625" style="62"/>
    <col min="7425" max="7426" width="5.625" style="62" customWidth="1"/>
    <col min="7427" max="7427" width="25.625" style="62" customWidth="1"/>
    <col min="7428" max="7428" width="8.625" style="62" customWidth="1"/>
    <col min="7429" max="7430" width="5.625" style="62" customWidth="1"/>
    <col min="7431" max="7431" width="25.625" style="62" customWidth="1"/>
    <col min="7432" max="7432" width="8.625" style="62" customWidth="1"/>
    <col min="7433" max="7680" width="8.625" style="62"/>
    <col min="7681" max="7682" width="5.625" style="62" customWidth="1"/>
    <col min="7683" max="7683" width="25.625" style="62" customWidth="1"/>
    <col min="7684" max="7684" width="8.625" style="62" customWidth="1"/>
    <col min="7685" max="7686" width="5.625" style="62" customWidth="1"/>
    <col min="7687" max="7687" width="25.625" style="62" customWidth="1"/>
    <col min="7688" max="7688" width="8.625" style="62" customWidth="1"/>
    <col min="7689" max="7936" width="8.625" style="62"/>
    <col min="7937" max="7938" width="5.625" style="62" customWidth="1"/>
    <col min="7939" max="7939" width="25.625" style="62" customWidth="1"/>
    <col min="7940" max="7940" width="8.625" style="62" customWidth="1"/>
    <col min="7941" max="7942" width="5.625" style="62" customWidth="1"/>
    <col min="7943" max="7943" width="25.625" style="62" customWidth="1"/>
    <col min="7944" max="7944" width="8.625" style="62" customWidth="1"/>
    <col min="7945" max="8192" width="8.625" style="62"/>
    <col min="8193" max="8194" width="5.625" style="62" customWidth="1"/>
    <col min="8195" max="8195" width="25.625" style="62" customWidth="1"/>
    <col min="8196" max="8196" width="8.625" style="62" customWidth="1"/>
    <col min="8197" max="8198" width="5.625" style="62" customWidth="1"/>
    <col min="8199" max="8199" width="25.625" style="62" customWidth="1"/>
    <col min="8200" max="8200" width="8.625" style="62" customWidth="1"/>
    <col min="8201" max="8448" width="8.625" style="62"/>
    <col min="8449" max="8450" width="5.625" style="62" customWidth="1"/>
    <col min="8451" max="8451" width="25.625" style="62" customWidth="1"/>
    <col min="8452" max="8452" width="8.625" style="62" customWidth="1"/>
    <col min="8453" max="8454" width="5.625" style="62" customWidth="1"/>
    <col min="8455" max="8455" width="25.625" style="62" customWidth="1"/>
    <col min="8456" max="8456" width="8.625" style="62" customWidth="1"/>
    <col min="8457" max="8704" width="8.625" style="62"/>
    <col min="8705" max="8706" width="5.625" style="62" customWidth="1"/>
    <col min="8707" max="8707" width="25.625" style="62" customWidth="1"/>
    <col min="8708" max="8708" width="8.625" style="62" customWidth="1"/>
    <col min="8709" max="8710" width="5.625" style="62" customWidth="1"/>
    <col min="8711" max="8711" width="25.625" style="62" customWidth="1"/>
    <col min="8712" max="8712" width="8.625" style="62" customWidth="1"/>
    <col min="8713" max="8960" width="8.625" style="62"/>
    <col min="8961" max="8962" width="5.625" style="62" customWidth="1"/>
    <col min="8963" max="8963" width="25.625" style="62" customWidth="1"/>
    <col min="8964" max="8964" width="8.625" style="62" customWidth="1"/>
    <col min="8965" max="8966" width="5.625" style="62" customWidth="1"/>
    <col min="8967" max="8967" width="25.625" style="62" customWidth="1"/>
    <col min="8968" max="8968" width="8.625" style="62" customWidth="1"/>
    <col min="8969" max="9216" width="8.625" style="62"/>
    <col min="9217" max="9218" width="5.625" style="62" customWidth="1"/>
    <col min="9219" max="9219" width="25.625" style="62" customWidth="1"/>
    <col min="9220" max="9220" width="8.625" style="62" customWidth="1"/>
    <col min="9221" max="9222" width="5.625" style="62" customWidth="1"/>
    <col min="9223" max="9223" width="25.625" style="62" customWidth="1"/>
    <col min="9224" max="9224" width="8.625" style="62" customWidth="1"/>
    <col min="9225" max="9472" width="8.625" style="62"/>
    <col min="9473" max="9474" width="5.625" style="62" customWidth="1"/>
    <col min="9475" max="9475" width="25.625" style="62" customWidth="1"/>
    <col min="9476" max="9476" width="8.625" style="62" customWidth="1"/>
    <col min="9477" max="9478" width="5.625" style="62" customWidth="1"/>
    <col min="9479" max="9479" width="25.625" style="62" customWidth="1"/>
    <col min="9480" max="9480" width="8.625" style="62" customWidth="1"/>
    <col min="9481" max="9728" width="8.625" style="62"/>
    <col min="9729" max="9730" width="5.625" style="62" customWidth="1"/>
    <col min="9731" max="9731" width="25.625" style="62" customWidth="1"/>
    <col min="9732" max="9732" width="8.625" style="62" customWidth="1"/>
    <col min="9733" max="9734" width="5.625" style="62" customWidth="1"/>
    <col min="9735" max="9735" width="25.625" style="62" customWidth="1"/>
    <col min="9736" max="9736" width="8.625" style="62" customWidth="1"/>
    <col min="9737" max="9984" width="8.625" style="62"/>
    <col min="9985" max="9986" width="5.625" style="62" customWidth="1"/>
    <col min="9987" max="9987" width="25.625" style="62" customWidth="1"/>
    <col min="9988" max="9988" width="8.625" style="62" customWidth="1"/>
    <col min="9989" max="9990" width="5.625" style="62" customWidth="1"/>
    <col min="9991" max="9991" width="25.625" style="62" customWidth="1"/>
    <col min="9992" max="9992" width="8.625" style="62" customWidth="1"/>
    <col min="9993" max="10240" width="8.625" style="62"/>
    <col min="10241" max="10242" width="5.625" style="62" customWidth="1"/>
    <col min="10243" max="10243" width="25.625" style="62" customWidth="1"/>
    <col min="10244" max="10244" width="8.625" style="62" customWidth="1"/>
    <col min="10245" max="10246" width="5.625" style="62" customWidth="1"/>
    <col min="10247" max="10247" width="25.625" style="62" customWidth="1"/>
    <col min="10248" max="10248" width="8.625" style="62" customWidth="1"/>
    <col min="10249" max="10496" width="8.625" style="62"/>
    <col min="10497" max="10498" width="5.625" style="62" customWidth="1"/>
    <col min="10499" max="10499" width="25.625" style="62" customWidth="1"/>
    <col min="10500" max="10500" width="8.625" style="62" customWidth="1"/>
    <col min="10501" max="10502" width="5.625" style="62" customWidth="1"/>
    <col min="10503" max="10503" width="25.625" style="62" customWidth="1"/>
    <col min="10504" max="10504" width="8.625" style="62" customWidth="1"/>
    <col min="10505" max="10752" width="8.625" style="62"/>
    <col min="10753" max="10754" width="5.625" style="62" customWidth="1"/>
    <col min="10755" max="10755" width="25.625" style="62" customWidth="1"/>
    <col min="10756" max="10756" width="8.625" style="62" customWidth="1"/>
    <col min="10757" max="10758" width="5.625" style="62" customWidth="1"/>
    <col min="10759" max="10759" width="25.625" style="62" customWidth="1"/>
    <col min="10760" max="10760" width="8.625" style="62" customWidth="1"/>
    <col min="10761" max="11008" width="8.625" style="62"/>
    <col min="11009" max="11010" width="5.625" style="62" customWidth="1"/>
    <col min="11011" max="11011" width="25.625" style="62" customWidth="1"/>
    <col min="11012" max="11012" width="8.625" style="62" customWidth="1"/>
    <col min="11013" max="11014" width="5.625" style="62" customWidth="1"/>
    <col min="11015" max="11015" width="25.625" style="62" customWidth="1"/>
    <col min="11016" max="11016" width="8.625" style="62" customWidth="1"/>
    <col min="11017" max="11264" width="8.625" style="62"/>
    <col min="11265" max="11266" width="5.625" style="62" customWidth="1"/>
    <col min="11267" max="11267" width="25.625" style="62" customWidth="1"/>
    <col min="11268" max="11268" width="8.625" style="62" customWidth="1"/>
    <col min="11269" max="11270" width="5.625" style="62" customWidth="1"/>
    <col min="11271" max="11271" width="25.625" style="62" customWidth="1"/>
    <col min="11272" max="11272" width="8.625" style="62" customWidth="1"/>
    <col min="11273" max="11520" width="8.625" style="62"/>
    <col min="11521" max="11522" width="5.625" style="62" customWidth="1"/>
    <col min="11523" max="11523" width="25.625" style="62" customWidth="1"/>
    <col min="11524" max="11524" width="8.625" style="62" customWidth="1"/>
    <col min="11525" max="11526" width="5.625" style="62" customWidth="1"/>
    <col min="11527" max="11527" width="25.625" style="62" customWidth="1"/>
    <col min="11528" max="11528" width="8.625" style="62" customWidth="1"/>
    <col min="11529" max="11776" width="8.625" style="62"/>
    <col min="11777" max="11778" width="5.625" style="62" customWidth="1"/>
    <col min="11779" max="11779" width="25.625" style="62" customWidth="1"/>
    <col min="11780" max="11780" width="8.625" style="62" customWidth="1"/>
    <col min="11781" max="11782" width="5.625" style="62" customWidth="1"/>
    <col min="11783" max="11783" width="25.625" style="62" customWidth="1"/>
    <col min="11784" max="11784" width="8.625" style="62" customWidth="1"/>
    <col min="11785" max="12032" width="8.625" style="62"/>
    <col min="12033" max="12034" width="5.625" style="62" customWidth="1"/>
    <col min="12035" max="12035" width="25.625" style="62" customWidth="1"/>
    <col min="12036" max="12036" width="8.625" style="62" customWidth="1"/>
    <col min="12037" max="12038" width="5.625" style="62" customWidth="1"/>
    <col min="12039" max="12039" width="25.625" style="62" customWidth="1"/>
    <col min="12040" max="12040" width="8.625" style="62" customWidth="1"/>
    <col min="12041" max="12288" width="8.625" style="62"/>
    <col min="12289" max="12290" width="5.625" style="62" customWidth="1"/>
    <col min="12291" max="12291" width="25.625" style="62" customWidth="1"/>
    <col min="12292" max="12292" width="8.625" style="62" customWidth="1"/>
    <col min="12293" max="12294" width="5.625" style="62" customWidth="1"/>
    <col min="12295" max="12295" width="25.625" style="62" customWidth="1"/>
    <col min="12296" max="12296" width="8.625" style="62" customWidth="1"/>
    <col min="12297" max="12544" width="8.625" style="62"/>
    <col min="12545" max="12546" width="5.625" style="62" customWidth="1"/>
    <col min="12547" max="12547" width="25.625" style="62" customWidth="1"/>
    <col min="12548" max="12548" width="8.625" style="62" customWidth="1"/>
    <col min="12549" max="12550" width="5.625" style="62" customWidth="1"/>
    <col min="12551" max="12551" width="25.625" style="62" customWidth="1"/>
    <col min="12552" max="12552" width="8.625" style="62" customWidth="1"/>
    <col min="12553" max="12800" width="8.625" style="62"/>
    <col min="12801" max="12802" width="5.625" style="62" customWidth="1"/>
    <col min="12803" max="12803" width="25.625" style="62" customWidth="1"/>
    <col min="12804" max="12804" width="8.625" style="62" customWidth="1"/>
    <col min="12805" max="12806" width="5.625" style="62" customWidth="1"/>
    <col min="12807" max="12807" width="25.625" style="62" customWidth="1"/>
    <col min="12808" max="12808" width="8.625" style="62" customWidth="1"/>
    <col min="12809" max="13056" width="8.625" style="62"/>
    <col min="13057" max="13058" width="5.625" style="62" customWidth="1"/>
    <col min="13059" max="13059" width="25.625" style="62" customWidth="1"/>
    <col min="13060" max="13060" width="8.625" style="62" customWidth="1"/>
    <col min="13061" max="13062" width="5.625" style="62" customWidth="1"/>
    <col min="13063" max="13063" width="25.625" style="62" customWidth="1"/>
    <col min="13064" max="13064" width="8.625" style="62" customWidth="1"/>
    <col min="13065" max="13312" width="8.625" style="62"/>
    <col min="13313" max="13314" width="5.625" style="62" customWidth="1"/>
    <col min="13315" max="13315" width="25.625" style="62" customWidth="1"/>
    <col min="13316" max="13316" width="8.625" style="62" customWidth="1"/>
    <col min="13317" max="13318" width="5.625" style="62" customWidth="1"/>
    <col min="13319" max="13319" width="25.625" style="62" customWidth="1"/>
    <col min="13320" max="13320" width="8.625" style="62" customWidth="1"/>
    <col min="13321" max="13568" width="8.625" style="62"/>
    <col min="13569" max="13570" width="5.625" style="62" customWidth="1"/>
    <col min="13571" max="13571" width="25.625" style="62" customWidth="1"/>
    <col min="13572" max="13572" width="8.625" style="62" customWidth="1"/>
    <col min="13573" max="13574" width="5.625" style="62" customWidth="1"/>
    <col min="13575" max="13575" width="25.625" style="62" customWidth="1"/>
    <col min="13576" max="13576" width="8.625" style="62" customWidth="1"/>
    <col min="13577" max="13824" width="8.625" style="62"/>
    <col min="13825" max="13826" width="5.625" style="62" customWidth="1"/>
    <col min="13827" max="13827" width="25.625" style="62" customWidth="1"/>
    <col min="13828" max="13828" width="8.625" style="62" customWidth="1"/>
    <col min="13829" max="13830" width="5.625" style="62" customWidth="1"/>
    <col min="13831" max="13831" width="25.625" style="62" customWidth="1"/>
    <col min="13832" max="13832" width="8.625" style="62" customWidth="1"/>
    <col min="13833" max="14080" width="8.625" style="62"/>
    <col min="14081" max="14082" width="5.625" style="62" customWidth="1"/>
    <col min="14083" max="14083" width="25.625" style="62" customWidth="1"/>
    <col min="14084" max="14084" width="8.625" style="62" customWidth="1"/>
    <col min="14085" max="14086" width="5.625" style="62" customWidth="1"/>
    <col min="14087" max="14087" width="25.625" style="62" customWidth="1"/>
    <col min="14088" max="14088" width="8.625" style="62" customWidth="1"/>
    <col min="14089" max="14336" width="8.625" style="62"/>
    <col min="14337" max="14338" width="5.625" style="62" customWidth="1"/>
    <col min="14339" max="14339" width="25.625" style="62" customWidth="1"/>
    <col min="14340" max="14340" width="8.625" style="62" customWidth="1"/>
    <col min="14341" max="14342" width="5.625" style="62" customWidth="1"/>
    <col min="14343" max="14343" width="25.625" style="62" customWidth="1"/>
    <col min="14344" max="14344" width="8.625" style="62" customWidth="1"/>
    <col min="14345" max="14592" width="8.625" style="62"/>
    <col min="14593" max="14594" width="5.625" style="62" customWidth="1"/>
    <col min="14595" max="14595" width="25.625" style="62" customWidth="1"/>
    <col min="14596" max="14596" width="8.625" style="62" customWidth="1"/>
    <col min="14597" max="14598" width="5.625" style="62" customWidth="1"/>
    <col min="14599" max="14599" width="25.625" style="62" customWidth="1"/>
    <col min="14600" max="14600" width="8.625" style="62" customWidth="1"/>
    <col min="14601" max="14848" width="8.625" style="62"/>
    <col min="14849" max="14850" width="5.625" style="62" customWidth="1"/>
    <col min="14851" max="14851" width="25.625" style="62" customWidth="1"/>
    <col min="14852" max="14852" width="8.625" style="62" customWidth="1"/>
    <col min="14853" max="14854" width="5.625" style="62" customWidth="1"/>
    <col min="14855" max="14855" width="25.625" style="62" customWidth="1"/>
    <col min="14856" max="14856" width="8.625" style="62" customWidth="1"/>
    <col min="14857" max="15104" width="8.625" style="62"/>
    <col min="15105" max="15106" width="5.625" style="62" customWidth="1"/>
    <col min="15107" max="15107" width="25.625" style="62" customWidth="1"/>
    <col min="15108" max="15108" width="8.625" style="62" customWidth="1"/>
    <col min="15109" max="15110" width="5.625" style="62" customWidth="1"/>
    <col min="15111" max="15111" width="25.625" style="62" customWidth="1"/>
    <col min="15112" max="15112" width="8.625" style="62" customWidth="1"/>
    <col min="15113" max="15360" width="8.625" style="62"/>
    <col min="15361" max="15362" width="5.625" style="62" customWidth="1"/>
    <col min="15363" max="15363" width="25.625" style="62" customWidth="1"/>
    <col min="15364" max="15364" width="8.625" style="62" customWidth="1"/>
    <col min="15365" max="15366" width="5.625" style="62" customWidth="1"/>
    <col min="15367" max="15367" width="25.625" style="62" customWidth="1"/>
    <col min="15368" max="15368" width="8.625" style="62" customWidth="1"/>
    <col min="15369" max="15616" width="8.625" style="62"/>
    <col min="15617" max="15618" width="5.625" style="62" customWidth="1"/>
    <col min="15619" max="15619" width="25.625" style="62" customWidth="1"/>
    <col min="15620" max="15620" width="8.625" style="62" customWidth="1"/>
    <col min="15621" max="15622" width="5.625" style="62" customWidth="1"/>
    <col min="15623" max="15623" width="25.625" style="62" customWidth="1"/>
    <col min="15624" max="15624" width="8.625" style="62" customWidth="1"/>
    <col min="15625" max="15872" width="8.625" style="62"/>
    <col min="15873" max="15874" width="5.625" style="62" customWidth="1"/>
    <col min="15875" max="15875" width="25.625" style="62" customWidth="1"/>
    <col min="15876" max="15876" width="8.625" style="62" customWidth="1"/>
    <col min="15877" max="15878" width="5.625" style="62" customWidth="1"/>
    <col min="15879" max="15879" width="25.625" style="62" customWidth="1"/>
    <col min="15880" max="15880" width="8.625" style="62" customWidth="1"/>
    <col min="15881" max="16128" width="8.625" style="62"/>
    <col min="16129" max="16130" width="5.625" style="62" customWidth="1"/>
    <col min="16131" max="16131" width="25.625" style="62" customWidth="1"/>
    <col min="16132" max="16132" width="8.625" style="62" customWidth="1"/>
    <col min="16133" max="16134" width="5.625" style="62" customWidth="1"/>
    <col min="16135" max="16135" width="25.625" style="62" customWidth="1"/>
    <col min="16136" max="16136" width="8.625" style="62" customWidth="1"/>
    <col min="16137" max="16384" width="8.625" style="62"/>
  </cols>
  <sheetData>
    <row r="1" spans="1:8">
      <c r="A1" s="56" t="s">
        <v>115</v>
      </c>
      <c r="B1" s="57"/>
      <c r="C1" s="57"/>
      <c r="E1" s="59"/>
      <c r="G1" s="57"/>
      <c r="H1" s="61"/>
    </row>
    <row r="2" spans="1:8" ht="23.45" customHeight="1">
      <c r="A2" s="115" t="s">
        <v>116</v>
      </c>
      <c r="B2" s="115"/>
      <c r="C2" s="115"/>
      <c r="D2" s="115"/>
      <c r="E2" s="115"/>
      <c r="F2" s="115"/>
      <c r="G2" s="115"/>
      <c r="H2" s="115"/>
    </row>
    <row r="3" spans="1:8">
      <c r="A3" s="63"/>
      <c r="B3" s="63"/>
      <c r="C3" s="64"/>
      <c r="E3" s="26"/>
      <c r="F3" s="26"/>
      <c r="G3" s="116" t="s">
        <v>2</v>
      </c>
      <c r="H3" s="116"/>
    </row>
    <row r="4" spans="1:8" ht="17.100000000000001" customHeight="1">
      <c r="A4" s="117" t="s">
        <v>117</v>
      </c>
      <c r="B4" s="117"/>
      <c r="C4" s="117"/>
      <c r="D4" s="117"/>
      <c r="E4" s="117" t="s">
        <v>118</v>
      </c>
      <c r="F4" s="117"/>
      <c r="G4" s="117"/>
      <c r="H4" s="117"/>
    </row>
    <row r="5" spans="1:8" ht="17.100000000000001" customHeight="1">
      <c r="A5" s="118" t="s">
        <v>195</v>
      </c>
      <c r="B5" s="118"/>
      <c r="C5" s="119" t="s">
        <v>82</v>
      </c>
      <c r="D5" s="120" t="s">
        <v>196</v>
      </c>
      <c r="E5" s="118" t="s">
        <v>197</v>
      </c>
      <c r="F5" s="118"/>
      <c r="G5" s="119" t="s">
        <v>82</v>
      </c>
      <c r="H5" s="119" t="s">
        <v>196</v>
      </c>
    </row>
    <row r="6" spans="1:8" s="66" customFormat="1" ht="17.100000000000001" customHeight="1">
      <c r="A6" s="65" t="s">
        <v>83</v>
      </c>
      <c r="B6" s="65" t="s">
        <v>84</v>
      </c>
      <c r="C6" s="119"/>
      <c r="D6" s="120"/>
      <c r="E6" s="65" t="s">
        <v>83</v>
      </c>
      <c r="F6" s="65" t="s">
        <v>84</v>
      </c>
      <c r="G6" s="119"/>
      <c r="H6" s="119"/>
    </row>
    <row r="7" spans="1:8" s="67" customFormat="1" ht="17.45" customHeight="1">
      <c r="A7" s="27"/>
      <c r="B7" s="27"/>
      <c r="C7" s="28" t="s">
        <v>198</v>
      </c>
      <c r="D7" s="76">
        <f>SUM(D8,D52,D70)</f>
        <v>21876</v>
      </c>
      <c r="E7" s="27"/>
      <c r="F7" s="27"/>
      <c r="G7" s="28" t="s">
        <v>198</v>
      </c>
      <c r="H7" s="77">
        <f>SUM(H9,H23,H53,H70)</f>
        <v>21876</v>
      </c>
    </row>
    <row r="8" spans="1:8" s="66" customFormat="1" ht="17.45" customHeight="1">
      <c r="A8" s="78">
        <v>505</v>
      </c>
      <c r="B8" s="29"/>
      <c r="C8" s="68" t="s">
        <v>199</v>
      </c>
      <c r="D8" s="76">
        <f>SUM(D9:D51)</f>
        <v>21722</v>
      </c>
      <c r="E8" s="27"/>
      <c r="F8" s="27"/>
      <c r="G8" s="28"/>
      <c r="H8" s="79"/>
    </row>
    <row r="9" spans="1:8" ht="17.45" customHeight="1">
      <c r="A9" s="121"/>
      <c r="B9" s="121" t="s">
        <v>200</v>
      </c>
      <c r="C9" s="122" t="s">
        <v>201</v>
      </c>
      <c r="D9" s="123">
        <f>SUM(H9)</f>
        <v>20348</v>
      </c>
      <c r="E9" s="69">
        <v>301</v>
      </c>
      <c r="F9" s="69"/>
      <c r="G9" s="68" t="s">
        <v>119</v>
      </c>
      <c r="H9" s="77">
        <f>SUM(H10:H22)</f>
        <v>20348</v>
      </c>
    </row>
    <row r="10" spans="1:8" ht="17.45" customHeight="1">
      <c r="A10" s="121"/>
      <c r="B10" s="121"/>
      <c r="C10" s="122"/>
      <c r="D10" s="123"/>
      <c r="E10" s="80"/>
      <c r="F10" s="70" t="s">
        <v>202</v>
      </c>
      <c r="G10" s="71" t="s">
        <v>120</v>
      </c>
      <c r="H10" s="79">
        <v>11434</v>
      </c>
    </row>
    <row r="11" spans="1:8" ht="17.45" customHeight="1">
      <c r="A11" s="121"/>
      <c r="B11" s="121"/>
      <c r="C11" s="122"/>
      <c r="D11" s="123"/>
      <c r="E11" s="80"/>
      <c r="F11" s="70" t="s">
        <v>128</v>
      </c>
      <c r="G11" s="71" t="s">
        <v>121</v>
      </c>
      <c r="H11" s="79">
        <v>0</v>
      </c>
    </row>
    <row r="12" spans="1:8" ht="17.45" customHeight="1">
      <c r="A12" s="121"/>
      <c r="B12" s="121"/>
      <c r="C12" s="122"/>
      <c r="D12" s="123"/>
      <c r="E12" s="80"/>
      <c r="F12" s="70" t="s">
        <v>203</v>
      </c>
      <c r="G12" s="71" t="s">
        <v>122</v>
      </c>
      <c r="H12" s="79">
        <v>0</v>
      </c>
    </row>
    <row r="13" spans="1:8" ht="17.45" customHeight="1">
      <c r="A13" s="121"/>
      <c r="B13" s="121"/>
      <c r="C13" s="122"/>
      <c r="D13" s="123"/>
      <c r="E13" s="80"/>
      <c r="F13" s="70" t="s">
        <v>134</v>
      </c>
      <c r="G13" s="71" t="s">
        <v>124</v>
      </c>
      <c r="H13" s="79">
        <v>0</v>
      </c>
    </row>
    <row r="14" spans="1:8" ht="17.45" customHeight="1">
      <c r="A14" s="121"/>
      <c r="B14" s="121"/>
      <c r="C14" s="122"/>
      <c r="D14" s="123"/>
      <c r="E14" s="80"/>
      <c r="F14" s="70" t="s">
        <v>136</v>
      </c>
      <c r="G14" s="71" t="s">
        <v>204</v>
      </c>
      <c r="H14" s="79">
        <v>1229</v>
      </c>
    </row>
    <row r="15" spans="1:8" ht="17.45" customHeight="1">
      <c r="A15" s="121"/>
      <c r="B15" s="121"/>
      <c r="C15" s="122"/>
      <c r="D15" s="123"/>
      <c r="E15" s="80"/>
      <c r="F15" s="70" t="s">
        <v>138</v>
      </c>
      <c r="G15" s="71" t="s">
        <v>123</v>
      </c>
      <c r="H15" s="79">
        <v>0</v>
      </c>
    </row>
    <row r="16" spans="1:8" ht="17.45" customHeight="1">
      <c r="A16" s="121"/>
      <c r="B16" s="121"/>
      <c r="C16" s="122"/>
      <c r="D16" s="123"/>
      <c r="E16" s="80"/>
      <c r="F16" s="70" t="s">
        <v>140</v>
      </c>
      <c r="G16" s="71" t="s">
        <v>205</v>
      </c>
      <c r="H16" s="79">
        <v>0</v>
      </c>
    </row>
    <row r="17" spans="1:8" ht="17.45" customHeight="1">
      <c r="A17" s="121"/>
      <c r="B17" s="121"/>
      <c r="C17" s="122"/>
      <c r="D17" s="123"/>
      <c r="E17" s="80"/>
      <c r="F17" s="70" t="s">
        <v>158</v>
      </c>
      <c r="G17" s="71" t="s">
        <v>206</v>
      </c>
      <c r="H17" s="79">
        <v>1025</v>
      </c>
    </row>
    <row r="18" spans="1:8" ht="17.45" customHeight="1">
      <c r="A18" s="121"/>
      <c r="B18" s="121"/>
      <c r="C18" s="122"/>
      <c r="D18" s="123"/>
      <c r="E18" s="80"/>
      <c r="F18" s="70" t="s">
        <v>159</v>
      </c>
      <c r="G18" s="71" t="s">
        <v>207</v>
      </c>
      <c r="H18" s="79">
        <v>0</v>
      </c>
    </row>
    <row r="19" spans="1:8" ht="17.45" customHeight="1">
      <c r="A19" s="121"/>
      <c r="B19" s="121"/>
      <c r="C19" s="122"/>
      <c r="D19" s="123"/>
      <c r="E19" s="80"/>
      <c r="F19" s="70" t="s">
        <v>160</v>
      </c>
      <c r="G19" s="71" t="s">
        <v>208</v>
      </c>
      <c r="H19" s="79">
        <v>2112</v>
      </c>
    </row>
    <row r="20" spans="1:8" ht="17.45" customHeight="1">
      <c r="A20" s="121"/>
      <c r="B20" s="121"/>
      <c r="C20" s="122"/>
      <c r="D20" s="123"/>
      <c r="E20" s="80"/>
      <c r="F20" s="70" t="s">
        <v>156</v>
      </c>
      <c r="G20" s="71" t="s">
        <v>209</v>
      </c>
      <c r="H20" s="79">
        <v>1495</v>
      </c>
    </row>
    <row r="21" spans="1:8" ht="17.45" customHeight="1">
      <c r="A21" s="121"/>
      <c r="B21" s="121"/>
      <c r="C21" s="122"/>
      <c r="D21" s="123"/>
      <c r="E21" s="80"/>
      <c r="F21" s="70" t="s">
        <v>210</v>
      </c>
      <c r="G21" s="71" t="s">
        <v>211</v>
      </c>
      <c r="H21" s="79">
        <v>0</v>
      </c>
    </row>
    <row r="22" spans="1:8" ht="17.45" customHeight="1">
      <c r="A22" s="121"/>
      <c r="B22" s="121"/>
      <c r="C22" s="122"/>
      <c r="D22" s="123"/>
      <c r="E22" s="69"/>
      <c r="F22" s="70" t="s">
        <v>212</v>
      </c>
      <c r="G22" s="71" t="s">
        <v>125</v>
      </c>
      <c r="H22" s="79">
        <v>3053</v>
      </c>
    </row>
    <row r="23" spans="1:8" ht="17.45" customHeight="1">
      <c r="A23" s="121"/>
      <c r="B23" s="121" t="s">
        <v>213</v>
      </c>
      <c r="C23" s="124" t="s">
        <v>214</v>
      </c>
      <c r="D23" s="123">
        <f>SUM(H23)</f>
        <v>1374</v>
      </c>
      <c r="E23" s="69">
        <v>302</v>
      </c>
      <c r="F23" s="70"/>
      <c r="G23" s="71" t="s">
        <v>126</v>
      </c>
      <c r="H23" s="77">
        <f>SUM(H24:H50)</f>
        <v>1374</v>
      </c>
    </row>
    <row r="24" spans="1:8" ht="17.45" customHeight="1">
      <c r="A24" s="121"/>
      <c r="B24" s="121"/>
      <c r="C24" s="124"/>
      <c r="D24" s="123"/>
      <c r="E24" s="80"/>
      <c r="F24" s="70" t="s">
        <v>202</v>
      </c>
      <c r="G24" s="71" t="s">
        <v>127</v>
      </c>
      <c r="H24" s="79">
        <v>200</v>
      </c>
    </row>
    <row r="25" spans="1:8" ht="17.45" customHeight="1">
      <c r="A25" s="121"/>
      <c r="B25" s="121"/>
      <c r="C25" s="124"/>
      <c r="D25" s="123"/>
      <c r="E25" s="80"/>
      <c r="F25" s="70" t="s">
        <v>128</v>
      </c>
      <c r="G25" s="71" t="s">
        <v>129</v>
      </c>
      <c r="H25" s="79">
        <v>20</v>
      </c>
    </row>
    <row r="26" spans="1:8" ht="17.45" customHeight="1">
      <c r="A26" s="121"/>
      <c r="B26" s="121"/>
      <c r="C26" s="124"/>
      <c r="D26" s="123"/>
      <c r="E26" s="80"/>
      <c r="F26" s="70" t="s">
        <v>203</v>
      </c>
      <c r="G26" s="71" t="s">
        <v>215</v>
      </c>
      <c r="H26" s="79" t="s">
        <v>282</v>
      </c>
    </row>
    <row r="27" spans="1:8" ht="17.45" customHeight="1">
      <c r="A27" s="121"/>
      <c r="B27" s="121"/>
      <c r="C27" s="124"/>
      <c r="D27" s="123"/>
      <c r="E27" s="80"/>
      <c r="F27" s="70" t="s">
        <v>130</v>
      </c>
      <c r="G27" s="71" t="s">
        <v>131</v>
      </c>
      <c r="H27" s="79">
        <v>0</v>
      </c>
    </row>
    <row r="28" spans="1:8" ht="17.45" customHeight="1">
      <c r="A28" s="121"/>
      <c r="B28" s="121"/>
      <c r="C28" s="124"/>
      <c r="D28" s="123"/>
      <c r="E28" s="80"/>
      <c r="F28" s="70" t="s">
        <v>132</v>
      </c>
      <c r="G28" s="71" t="s">
        <v>133</v>
      </c>
      <c r="H28" s="79">
        <v>150</v>
      </c>
    </row>
    <row r="29" spans="1:8" ht="17.45" customHeight="1">
      <c r="A29" s="121"/>
      <c r="B29" s="121"/>
      <c r="C29" s="124"/>
      <c r="D29" s="123"/>
      <c r="E29" s="80"/>
      <c r="F29" s="70" t="s">
        <v>134</v>
      </c>
      <c r="G29" s="71" t="s">
        <v>135</v>
      </c>
      <c r="H29" s="79">
        <v>120</v>
      </c>
    </row>
    <row r="30" spans="1:8" ht="17.45" customHeight="1">
      <c r="A30" s="121"/>
      <c r="B30" s="121"/>
      <c r="C30" s="124"/>
      <c r="D30" s="123"/>
      <c r="E30" s="80"/>
      <c r="F30" s="70" t="s">
        <v>136</v>
      </c>
      <c r="G30" s="71" t="s">
        <v>137</v>
      </c>
      <c r="H30" s="79">
        <v>40</v>
      </c>
    </row>
    <row r="31" spans="1:8" ht="17.45" customHeight="1">
      <c r="A31" s="121"/>
      <c r="B31" s="121"/>
      <c r="C31" s="124"/>
      <c r="D31" s="123"/>
      <c r="E31" s="80"/>
      <c r="F31" s="70" t="s">
        <v>138</v>
      </c>
      <c r="G31" s="71" t="s">
        <v>139</v>
      </c>
      <c r="H31" s="79">
        <v>0</v>
      </c>
    </row>
    <row r="32" spans="1:8" ht="17.45" customHeight="1">
      <c r="A32" s="121"/>
      <c r="B32" s="121"/>
      <c r="C32" s="124"/>
      <c r="D32" s="123"/>
      <c r="E32" s="80"/>
      <c r="F32" s="70" t="s">
        <v>140</v>
      </c>
      <c r="G32" s="71" t="s">
        <v>141</v>
      </c>
      <c r="H32" s="79">
        <v>0</v>
      </c>
    </row>
    <row r="33" spans="1:8" ht="17.45" customHeight="1">
      <c r="A33" s="121"/>
      <c r="B33" s="121"/>
      <c r="C33" s="124"/>
      <c r="D33" s="123"/>
      <c r="E33" s="80"/>
      <c r="F33" s="70" t="s">
        <v>159</v>
      </c>
      <c r="G33" s="71" t="s">
        <v>142</v>
      </c>
      <c r="H33" s="79">
        <v>120</v>
      </c>
    </row>
    <row r="34" spans="1:8" ht="17.45" customHeight="1">
      <c r="A34" s="121"/>
      <c r="B34" s="121"/>
      <c r="C34" s="124"/>
      <c r="D34" s="123"/>
      <c r="E34" s="80"/>
      <c r="F34" s="70" t="s">
        <v>160</v>
      </c>
      <c r="G34" s="71" t="s">
        <v>153</v>
      </c>
      <c r="H34" s="79">
        <v>0</v>
      </c>
    </row>
    <row r="35" spans="1:8" ht="17.45" customHeight="1">
      <c r="A35" s="121"/>
      <c r="B35" s="121"/>
      <c r="C35" s="124"/>
      <c r="D35" s="123"/>
      <c r="E35" s="80"/>
      <c r="F35" s="70" t="s">
        <v>156</v>
      </c>
      <c r="G35" s="71" t="s">
        <v>155</v>
      </c>
      <c r="H35" s="79">
        <v>0</v>
      </c>
    </row>
    <row r="36" spans="1:8" ht="17.45" customHeight="1">
      <c r="A36" s="121"/>
      <c r="B36" s="121"/>
      <c r="C36" s="124"/>
      <c r="D36" s="123"/>
      <c r="E36" s="80"/>
      <c r="F36" s="74" t="s">
        <v>210</v>
      </c>
      <c r="G36" s="75" t="s">
        <v>216</v>
      </c>
      <c r="H36" s="79">
        <v>0</v>
      </c>
    </row>
    <row r="37" spans="1:8" ht="17.45" customHeight="1">
      <c r="A37" s="121"/>
      <c r="B37" s="121"/>
      <c r="C37" s="124"/>
      <c r="D37" s="123"/>
      <c r="E37" s="80"/>
      <c r="F37" s="70" t="s">
        <v>217</v>
      </c>
      <c r="G37" s="71" t="s">
        <v>218</v>
      </c>
      <c r="H37" s="79">
        <v>20</v>
      </c>
    </row>
    <row r="38" spans="1:8" ht="17.45" customHeight="1">
      <c r="A38" s="121"/>
      <c r="B38" s="121"/>
      <c r="C38" s="124"/>
      <c r="D38" s="123"/>
      <c r="E38" s="80"/>
      <c r="F38" s="70" t="s">
        <v>219</v>
      </c>
      <c r="G38" s="71" t="s">
        <v>147</v>
      </c>
      <c r="H38" s="79">
        <v>0</v>
      </c>
    </row>
    <row r="39" spans="1:8" ht="17.45" customHeight="1">
      <c r="A39" s="121"/>
      <c r="B39" s="121"/>
      <c r="C39" s="124"/>
      <c r="D39" s="123"/>
      <c r="E39" s="80"/>
      <c r="F39" s="70" t="s">
        <v>220</v>
      </c>
      <c r="G39" s="71" t="s">
        <v>152</v>
      </c>
      <c r="H39" s="79">
        <v>100</v>
      </c>
    </row>
    <row r="40" spans="1:8" ht="17.45" customHeight="1">
      <c r="A40" s="121"/>
      <c r="B40" s="121"/>
      <c r="C40" s="124"/>
      <c r="D40" s="123"/>
      <c r="E40" s="80"/>
      <c r="F40" s="70" t="s">
        <v>221</v>
      </c>
      <c r="G40" s="71" t="s">
        <v>222</v>
      </c>
      <c r="H40" s="79">
        <v>0</v>
      </c>
    </row>
    <row r="41" spans="1:8" ht="17.45" customHeight="1">
      <c r="A41" s="121"/>
      <c r="B41" s="121"/>
      <c r="C41" s="124"/>
      <c r="D41" s="123"/>
      <c r="E41" s="80"/>
      <c r="F41" s="70" t="s">
        <v>223</v>
      </c>
      <c r="G41" s="71" t="s">
        <v>148</v>
      </c>
      <c r="H41" s="79">
        <v>0</v>
      </c>
    </row>
    <row r="42" spans="1:8" ht="17.45" customHeight="1">
      <c r="A42" s="121"/>
      <c r="B42" s="121"/>
      <c r="C42" s="124"/>
      <c r="D42" s="123"/>
      <c r="E42" s="80"/>
      <c r="F42" s="70" t="s">
        <v>224</v>
      </c>
      <c r="G42" s="71" t="s">
        <v>149</v>
      </c>
      <c r="H42" s="79">
        <v>0</v>
      </c>
    </row>
    <row r="43" spans="1:8" ht="17.45" customHeight="1">
      <c r="A43" s="121"/>
      <c r="B43" s="121"/>
      <c r="C43" s="124"/>
      <c r="D43" s="123"/>
      <c r="E43" s="80"/>
      <c r="F43" s="70" t="s">
        <v>225</v>
      </c>
      <c r="G43" s="71" t="s">
        <v>150</v>
      </c>
      <c r="H43" s="79">
        <v>0</v>
      </c>
    </row>
    <row r="44" spans="1:8" ht="17.45" customHeight="1">
      <c r="A44" s="121"/>
      <c r="B44" s="121"/>
      <c r="C44" s="124"/>
      <c r="D44" s="123"/>
      <c r="E44" s="80"/>
      <c r="F44" s="70" t="s">
        <v>226</v>
      </c>
      <c r="G44" s="71" t="s">
        <v>151</v>
      </c>
      <c r="H44" s="79">
        <v>25</v>
      </c>
    </row>
    <row r="45" spans="1:8" ht="17.45" customHeight="1">
      <c r="A45" s="121"/>
      <c r="B45" s="121"/>
      <c r="C45" s="124"/>
      <c r="D45" s="123"/>
      <c r="E45" s="80"/>
      <c r="F45" s="70" t="s">
        <v>227</v>
      </c>
      <c r="G45" s="71" t="s">
        <v>143</v>
      </c>
      <c r="H45" s="79">
        <v>230</v>
      </c>
    </row>
    <row r="46" spans="1:8" ht="17.45" customHeight="1">
      <c r="A46" s="121"/>
      <c r="B46" s="121"/>
      <c r="C46" s="124"/>
      <c r="D46" s="123"/>
      <c r="E46" s="80"/>
      <c r="F46" s="70" t="s">
        <v>228</v>
      </c>
      <c r="G46" s="71" t="s">
        <v>144</v>
      </c>
      <c r="H46" s="79">
        <v>20</v>
      </c>
    </row>
    <row r="47" spans="1:8" ht="17.45" customHeight="1">
      <c r="A47" s="121"/>
      <c r="B47" s="121"/>
      <c r="C47" s="124"/>
      <c r="D47" s="123"/>
      <c r="E47" s="80"/>
      <c r="F47" s="70" t="s">
        <v>229</v>
      </c>
      <c r="G47" s="71" t="s">
        <v>154</v>
      </c>
      <c r="H47" s="79">
        <v>208</v>
      </c>
    </row>
    <row r="48" spans="1:8" ht="17.45" customHeight="1">
      <c r="A48" s="121"/>
      <c r="B48" s="121"/>
      <c r="C48" s="124"/>
      <c r="D48" s="123"/>
      <c r="E48" s="80"/>
      <c r="F48" s="70" t="s">
        <v>230</v>
      </c>
      <c r="G48" s="71" t="s">
        <v>145</v>
      </c>
      <c r="H48" s="79">
        <v>0</v>
      </c>
    </row>
    <row r="49" spans="1:8" ht="17.45" customHeight="1">
      <c r="A49" s="121"/>
      <c r="B49" s="121"/>
      <c r="C49" s="124"/>
      <c r="D49" s="123"/>
      <c r="E49" s="80"/>
      <c r="F49" s="70" t="s">
        <v>231</v>
      </c>
      <c r="G49" s="71" t="s">
        <v>146</v>
      </c>
      <c r="H49" s="79">
        <v>0</v>
      </c>
    </row>
    <row r="50" spans="1:8" ht="17.45" customHeight="1">
      <c r="A50" s="121"/>
      <c r="B50" s="121"/>
      <c r="C50" s="124"/>
      <c r="D50" s="123"/>
      <c r="E50" s="69"/>
      <c r="F50" s="70" t="s">
        <v>212</v>
      </c>
      <c r="G50" s="71" t="s">
        <v>157</v>
      </c>
      <c r="H50" s="79">
        <v>121</v>
      </c>
    </row>
    <row r="51" spans="1:8" ht="17.45" customHeight="1">
      <c r="A51" s="70"/>
      <c r="B51" s="70" t="s">
        <v>232</v>
      </c>
      <c r="C51" s="72" t="s">
        <v>233</v>
      </c>
      <c r="D51" s="79"/>
      <c r="E51" s="69"/>
      <c r="F51" s="70"/>
      <c r="G51" s="71"/>
      <c r="H51" s="79"/>
    </row>
    <row r="52" spans="1:8" ht="17.100000000000001" customHeight="1">
      <c r="A52" s="78">
        <v>506</v>
      </c>
      <c r="B52" s="29"/>
      <c r="C52" s="68" t="s">
        <v>234</v>
      </c>
      <c r="D52" s="79">
        <f>SUM(D53:D69)</f>
        <v>0</v>
      </c>
      <c r="E52" s="69"/>
      <c r="F52" s="70"/>
      <c r="G52" s="71"/>
      <c r="H52" s="79"/>
    </row>
    <row r="53" spans="1:8" ht="17.100000000000001" customHeight="1">
      <c r="A53" s="121"/>
      <c r="B53" s="121" t="s">
        <v>235</v>
      </c>
      <c r="C53" s="124" t="s">
        <v>236</v>
      </c>
      <c r="D53" s="123">
        <f>SUM(H53)</f>
        <v>0</v>
      </c>
      <c r="E53" s="69">
        <v>310</v>
      </c>
      <c r="F53" s="70"/>
      <c r="G53" s="68" t="s">
        <v>237</v>
      </c>
      <c r="H53" s="77">
        <f>SUM(H54:H69)</f>
        <v>0</v>
      </c>
    </row>
    <row r="54" spans="1:8" ht="17.100000000000001" customHeight="1">
      <c r="A54" s="121"/>
      <c r="B54" s="121"/>
      <c r="C54" s="124"/>
      <c r="D54" s="123"/>
      <c r="E54" s="69"/>
      <c r="F54" s="70" t="s">
        <v>202</v>
      </c>
      <c r="G54" s="71" t="s">
        <v>238</v>
      </c>
      <c r="H54" s="79">
        <v>0</v>
      </c>
    </row>
    <row r="55" spans="1:8" ht="17.100000000000001" customHeight="1">
      <c r="A55" s="121"/>
      <c r="B55" s="121"/>
      <c r="C55" s="124"/>
      <c r="D55" s="123"/>
      <c r="E55" s="69"/>
      <c r="F55" s="70" t="s">
        <v>128</v>
      </c>
      <c r="G55" s="71" t="s">
        <v>239</v>
      </c>
      <c r="H55" s="79">
        <v>0</v>
      </c>
    </row>
    <row r="56" spans="1:8" ht="17.100000000000001" customHeight="1">
      <c r="A56" s="121"/>
      <c r="B56" s="121"/>
      <c r="C56" s="124"/>
      <c r="D56" s="123"/>
      <c r="E56" s="69"/>
      <c r="F56" s="70" t="s">
        <v>203</v>
      </c>
      <c r="G56" s="71" t="s">
        <v>161</v>
      </c>
      <c r="H56" s="79">
        <v>0</v>
      </c>
    </row>
    <row r="57" spans="1:8" ht="17.100000000000001" customHeight="1">
      <c r="A57" s="121"/>
      <c r="B57" s="121"/>
      <c r="C57" s="124"/>
      <c r="D57" s="123"/>
      <c r="E57" s="69"/>
      <c r="F57" s="70" t="s">
        <v>132</v>
      </c>
      <c r="G57" s="71" t="s">
        <v>240</v>
      </c>
      <c r="H57" s="79">
        <v>0</v>
      </c>
    </row>
    <row r="58" spans="1:8" ht="17.100000000000001" customHeight="1">
      <c r="A58" s="121"/>
      <c r="B58" s="121"/>
      <c r="C58" s="124"/>
      <c r="D58" s="123"/>
      <c r="E58" s="69"/>
      <c r="F58" s="70" t="s">
        <v>134</v>
      </c>
      <c r="G58" s="71" t="s">
        <v>241</v>
      </c>
      <c r="H58" s="79">
        <v>0</v>
      </c>
    </row>
    <row r="59" spans="1:8" ht="17.100000000000001" customHeight="1">
      <c r="A59" s="121"/>
      <c r="B59" s="121"/>
      <c r="C59" s="124"/>
      <c r="D59" s="123"/>
      <c r="E59" s="69"/>
      <c r="F59" s="70" t="s">
        <v>136</v>
      </c>
      <c r="G59" s="71" t="s">
        <v>242</v>
      </c>
      <c r="H59" s="79">
        <v>0</v>
      </c>
    </row>
    <row r="60" spans="1:8" ht="17.100000000000001" customHeight="1">
      <c r="A60" s="121"/>
      <c r="B60" s="121"/>
      <c r="C60" s="124"/>
      <c r="D60" s="123"/>
      <c r="E60" s="69"/>
      <c r="F60" s="70" t="s">
        <v>138</v>
      </c>
      <c r="G60" s="71" t="s">
        <v>243</v>
      </c>
      <c r="H60" s="79">
        <v>0</v>
      </c>
    </row>
    <row r="61" spans="1:8" ht="17.100000000000001" customHeight="1">
      <c r="A61" s="121"/>
      <c r="B61" s="121"/>
      <c r="C61" s="124"/>
      <c r="D61" s="123"/>
      <c r="E61" s="69"/>
      <c r="F61" s="70" t="s">
        <v>140</v>
      </c>
      <c r="G61" s="71" t="s">
        <v>244</v>
      </c>
      <c r="H61" s="79">
        <v>0</v>
      </c>
    </row>
    <row r="62" spans="1:8" ht="17.100000000000001" customHeight="1">
      <c r="A62" s="121"/>
      <c r="B62" s="121"/>
      <c r="C62" s="124"/>
      <c r="D62" s="123"/>
      <c r="E62" s="69"/>
      <c r="F62" s="70" t="s">
        <v>158</v>
      </c>
      <c r="G62" s="71" t="s">
        <v>245</v>
      </c>
      <c r="H62" s="79">
        <v>0</v>
      </c>
    </row>
    <row r="63" spans="1:8" ht="17.100000000000001" customHeight="1">
      <c r="A63" s="121"/>
      <c r="B63" s="121"/>
      <c r="C63" s="124"/>
      <c r="D63" s="123"/>
      <c r="E63" s="69"/>
      <c r="F63" s="70" t="s">
        <v>159</v>
      </c>
      <c r="G63" s="71" t="s">
        <v>246</v>
      </c>
      <c r="H63" s="79">
        <v>0</v>
      </c>
    </row>
    <row r="64" spans="1:8" ht="17.100000000000001" customHeight="1">
      <c r="A64" s="121"/>
      <c r="B64" s="121"/>
      <c r="C64" s="124"/>
      <c r="D64" s="123"/>
      <c r="E64" s="69"/>
      <c r="F64" s="70" t="s">
        <v>160</v>
      </c>
      <c r="G64" s="71" t="s">
        <v>247</v>
      </c>
      <c r="H64" s="79">
        <v>0</v>
      </c>
    </row>
    <row r="65" spans="1:8" ht="17.100000000000001" customHeight="1">
      <c r="A65" s="121"/>
      <c r="B65" s="121"/>
      <c r="C65" s="124"/>
      <c r="D65" s="123"/>
      <c r="E65" s="69"/>
      <c r="F65" s="70" t="s">
        <v>156</v>
      </c>
      <c r="G65" s="71" t="s">
        <v>248</v>
      </c>
      <c r="H65" s="79">
        <v>0</v>
      </c>
    </row>
    <row r="66" spans="1:8" ht="17.100000000000001" customHeight="1">
      <c r="A66" s="121"/>
      <c r="B66" s="121"/>
      <c r="C66" s="124"/>
      <c r="D66" s="123"/>
      <c r="E66" s="80"/>
      <c r="F66" s="70" t="s">
        <v>249</v>
      </c>
      <c r="G66" s="71" t="s">
        <v>250</v>
      </c>
      <c r="H66" s="79">
        <v>0</v>
      </c>
    </row>
    <row r="67" spans="1:8" ht="17.100000000000001" customHeight="1">
      <c r="A67" s="121"/>
      <c r="B67" s="121"/>
      <c r="C67" s="124"/>
      <c r="D67" s="123"/>
      <c r="E67" s="80"/>
      <c r="F67" s="70" t="s">
        <v>251</v>
      </c>
      <c r="G67" s="71" t="s">
        <v>252</v>
      </c>
      <c r="H67" s="79">
        <v>0</v>
      </c>
    </row>
    <row r="68" spans="1:8" ht="17.100000000000001" customHeight="1">
      <c r="A68" s="121"/>
      <c r="B68" s="121"/>
      <c r="C68" s="124"/>
      <c r="D68" s="123"/>
      <c r="E68" s="80"/>
      <c r="F68" s="70" t="s">
        <v>253</v>
      </c>
      <c r="G68" s="71" t="s">
        <v>254</v>
      </c>
      <c r="H68" s="79">
        <v>0</v>
      </c>
    </row>
    <row r="69" spans="1:8" ht="17.100000000000001" customHeight="1">
      <c r="A69" s="121"/>
      <c r="B69" s="121"/>
      <c r="C69" s="124"/>
      <c r="D69" s="123"/>
      <c r="E69" s="69"/>
      <c r="F69" s="70" t="s">
        <v>212</v>
      </c>
      <c r="G69" s="71" t="s">
        <v>255</v>
      </c>
      <c r="H69" s="79">
        <v>0</v>
      </c>
    </row>
    <row r="70" spans="1:8" ht="17.100000000000001" customHeight="1">
      <c r="A70" s="81">
        <v>509</v>
      </c>
      <c r="B70" s="70"/>
      <c r="C70" s="68" t="s">
        <v>162</v>
      </c>
      <c r="D70" s="76">
        <f>SUM(D71:D81)</f>
        <v>154</v>
      </c>
      <c r="E70" s="69">
        <v>303</v>
      </c>
      <c r="F70" s="70"/>
      <c r="G70" s="68" t="s">
        <v>162</v>
      </c>
      <c r="H70" s="77">
        <f>SUM(H71:H81)</f>
        <v>154</v>
      </c>
    </row>
    <row r="71" spans="1:8" ht="16.5" customHeight="1">
      <c r="A71" s="121"/>
      <c r="B71" s="121" t="s">
        <v>235</v>
      </c>
      <c r="C71" s="125" t="s">
        <v>256</v>
      </c>
      <c r="D71" s="126">
        <f>SUM(H71:H75)</f>
        <v>154</v>
      </c>
      <c r="E71" s="80"/>
      <c r="F71" s="70" t="s">
        <v>257</v>
      </c>
      <c r="G71" s="71" t="s">
        <v>163</v>
      </c>
      <c r="H71" s="79">
        <v>20</v>
      </c>
    </row>
    <row r="72" spans="1:8" ht="16.5" customHeight="1">
      <c r="A72" s="121"/>
      <c r="B72" s="121"/>
      <c r="C72" s="125"/>
      <c r="D72" s="126"/>
      <c r="E72" s="80"/>
      <c r="F72" s="70" t="s">
        <v>258</v>
      </c>
      <c r="G72" s="71" t="s">
        <v>164</v>
      </c>
      <c r="H72" s="79">
        <v>134</v>
      </c>
    </row>
    <row r="73" spans="1:8" ht="16.5" customHeight="1">
      <c r="A73" s="121"/>
      <c r="B73" s="121"/>
      <c r="C73" s="125"/>
      <c r="D73" s="126"/>
      <c r="E73" s="80"/>
      <c r="F73" s="70" t="s">
        <v>259</v>
      </c>
      <c r="G73" s="71" t="s">
        <v>165</v>
      </c>
      <c r="H73" s="79">
        <v>0</v>
      </c>
    </row>
    <row r="74" spans="1:8" ht="16.5" customHeight="1">
      <c r="A74" s="121"/>
      <c r="B74" s="121"/>
      <c r="C74" s="125"/>
      <c r="D74" s="126"/>
      <c r="E74" s="80"/>
      <c r="F74" s="70" t="s">
        <v>136</v>
      </c>
      <c r="G74" s="71" t="s">
        <v>260</v>
      </c>
      <c r="H74" s="79">
        <v>0</v>
      </c>
    </row>
    <row r="75" spans="1:8" ht="16.5" customHeight="1">
      <c r="A75" s="121"/>
      <c r="B75" s="121"/>
      <c r="C75" s="125"/>
      <c r="D75" s="126"/>
      <c r="E75" s="80"/>
      <c r="F75" s="70" t="s">
        <v>140</v>
      </c>
      <c r="G75" s="71" t="s">
        <v>166</v>
      </c>
      <c r="H75" s="79">
        <v>0</v>
      </c>
    </row>
    <row r="76" spans="1:8" ht="16.5" customHeight="1">
      <c r="A76" s="70"/>
      <c r="B76" s="70" t="s">
        <v>213</v>
      </c>
      <c r="C76" s="71" t="s">
        <v>167</v>
      </c>
      <c r="D76" s="82">
        <f>SUM(H76)</f>
        <v>0</v>
      </c>
      <c r="E76" s="80"/>
      <c r="F76" s="70" t="s">
        <v>138</v>
      </c>
      <c r="G76" s="71" t="s">
        <v>167</v>
      </c>
      <c r="H76" s="79">
        <v>0</v>
      </c>
    </row>
    <row r="77" spans="1:8" ht="16.5" customHeight="1">
      <c r="A77" s="70"/>
      <c r="B77" s="70" t="s">
        <v>261</v>
      </c>
      <c r="C77" s="71" t="s">
        <v>262</v>
      </c>
      <c r="D77" s="82">
        <f>SUM(H77)</f>
        <v>0</v>
      </c>
      <c r="E77" s="80"/>
      <c r="F77" s="70" t="s">
        <v>158</v>
      </c>
      <c r="G77" s="71" t="s">
        <v>262</v>
      </c>
      <c r="H77" s="79">
        <v>0</v>
      </c>
    </row>
    <row r="78" spans="1:8" ht="16.5" customHeight="1">
      <c r="A78" s="121"/>
      <c r="B78" s="121" t="s">
        <v>258</v>
      </c>
      <c r="C78" s="125" t="s">
        <v>263</v>
      </c>
      <c r="D78" s="126">
        <f>SUM(H78:H80)</f>
        <v>0</v>
      </c>
      <c r="E78" s="80"/>
      <c r="F78" s="70" t="s">
        <v>235</v>
      </c>
      <c r="G78" s="71" t="s">
        <v>168</v>
      </c>
      <c r="H78" s="79">
        <v>0</v>
      </c>
    </row>
    <row r="79" spans="1:8" ht="16.5" customHeight="1">
      <c r="A79" s="121"/>
      <c r="B79" s="121"/>
      <c r="C79" s="125"/>
      <c r="D79" s="126"/>
      <c r="E79" s="80"/>
      <c r="F79" s="70" t="s">
        <v>213</v>
      </c>
      <c r="G79" s="71" t="s">
        <v>169</v>
      </c>
      <c r="H79" s="79">
        <v>0</v>
      </c>
    </row>
    <row r="80" spans="1:8" ht="16.5" customHeight="1">
      <c r="A80" s="121"/>
      <c r="B80" s="121"/>
      <c r="C80" s="125"/>
      <c r="D80" s="126"/>
      <c r="E80" s="80"/>
      <c r="F80" s="70" t="s">
        <v>261</v>
      </c>
      <c r="G80" s="71" t="s">
        <v>170</v>
      </c>
      <c r="H80" s="79">
        <v>0</v>
      </c>
    </row>
    <row r="81" spans="1:8" ht="16.5" customHeight="1">
      <c r="A81" s="70"/>
      <c r="B81" s="70" t="s">
        <v>232</v>
      </c>
      <c r="C81" s="71" t="s">
        <v>264</v>
      </c>
      <c r="D81" s="82">
        <f>SUM(H81)</f>
        <v>0</v>
      </c>
      <c r="E81" s="69"/>
      <c r="F81" s="70" t="s">
        <v>232</v>
      </c>
      <c r="G81" s="71" t="s">
        <v>264</v>
      </c>
      <c r="H81" s="79">
        <v>0</v>
      </c>
    </row>
  </sheetData>
  <mergeCells count="30">
    <mergeCell ref="A78:A80"/>
    <mergeCell ref="B78:B80"/>
    <mergeCell ref="C78:C80"/>
    <mergeCell ref="D78:D80"/>
    <mergeCell ref="A53:A69"/>
    <mergeCell ref="B53:B69"/>
    <mergeCell ref="C53:C69"/>
    <mergeCell ref="D53:D69"/>
    <mergeCell ref="A71:A75"/>
    <mergeCell ref="B71:B75"/>
    <mergeCell ref="C71:C75"/>
    <mergeCell ref="D71:D75"/>
    <mergeCell ref="A9:A22"/>
    <mergeCell ref="B9:B22"/>
    <mergeCell ref="C9:C22"/>
    <mergeCell ref="D9:D22"/>
    <mergeCell ref="A23:A50"/>
    <mergeCell ref="B23:B50"/>
    <mergeCell ref="C23:C50"/>
    <mergeCell ref="D23:D50"/>
    <mergeCell ref="A2:H2"/>
    <mergeCell ref="G3:H3"/>
    <mergeCell ref="A4:D4"/>
    <mergeCell ref="E4:H4"/>
    <mergeCell ref="A5:B5"/>
    <mergeCell ref="C5:C6"/>
    <mergeCell ref="D5:D6"/>
    <mergeCell ref="E5:F5"/>
    <mergeCell ref="G5:G6"/>
    <mergeCell ref="H5:H6"/>
  </mergeCells>
  <phoneticPr fontId="3" type="noConversion"/>
  <printOptions horizontalCentered="1"/>
  <pageMargins left="0.6692913385826772" right="0.6692913385826772" top="0.6692913385826772" bottom="0.6692913385826772" header="0.39370078740157483" footer="0.31496062992125984"/>
  <pageSetup paperSize="9" scale="85"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8"/>
  <sheetViews>
    <sheetView showZeros="0" workbookViewId="0">
      <selection activeCell="K11" sqref="K11"/>
    </sheetView>
  </sheetViews>
  <sheetFormatPr defaultColWidth="8.625" defaultRowHeight="14.25"/>
  <cols>
    <col min="1" max="1" width="10.625" style="31" customWidth="1"/>
    <col min="2" max="18" width="6.625" style="31" customWidth="1"/>
    <col min="19" max="16384" width="8.625" style="31"/>
  </cols>
  <sheetData>
    <row r="1" spans="1:256">
      <c r="A1" s="30" t="s">
        <v>171</v>
      </c>
    </row>
    <row r="2" spans="1:256" ht="22.5">
      <c r="A2" s="127" t="s">
        <v>172</v>
      </c>
      <c r="B2" s="127"/>
      <c r="C2" s="127"/>
      <c r="D2" s="127"/>
      <c r="E2" s="127"/>
      <c r="F2" s="127"/>
      <c r="G2" s="127"/>
      <c r="H2" s="127"/>
      <c r="I2" s="127"/>
      <c r="J2" s="127"/>
      <c r="K2" s="127"/>
      <c r="L2" s="127"/>
      <c r="M2" s="127"/>
      <c r="N2" s="127"/>
      <c r="O2" s="127"/>
      <c r="P2" s="127"/>
      <c r="Q2" s="127"/>
      <c r="R2" s="127"/>
    </row>
    <row r="3" spans="1:256">
      <c r="A3" s="4"/>
      <c r="B3" s="4"/>
      <c r="C3" s="32"/>
      <c r="D3" s="32"/>
      <c r="E3" s="32"/>
      <c r="F3" s="33"/>
      <c r="G3" s="33"/>
      <c r="H3" s="128"/>
      <c r="I3" s="128"/>
      <c r="J3" s="128"/>
      <c r="K3" s="34"/>
      <c r="L3" s="128"/>
      <c r="M3" s="128"/>
      <c r="N3" s="128"/>
      <c r="O3" s="18"/>
      <c r="P3" s="128" t="s">
        <v>173</v>
      </c>
      <c r="Q3" s="128"/>
      <c r="R3" s="128"/>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c r="IO3" s="33"/>
      <c r="IP3" s="33"/>
      <c r="IQ3" s="33"/>
      <c r="IR3" s="33"/>
      <c r="IS3" s="33"/>
      <c r="IT3" s="33"/>
      <c r="IU3" s="33"/>
      <c r="IV3" s="33"/>
    </row>
    <row r="4" spans="1:256" ht="20.100000000000001" customHeight="1">
      <c r="A4" s="129" t="s">
        <v>174</v>
      </c>
      <c r="B4" s="132" t="s">
        <v>175</v>
      </c>
      <c r="C4" s="133"/>
      <c r="D4" s="133"/>
      <c r="E4" s="134"/>
      <c r="F4" s="135" t="s">
        <v>176</v>
      </c>
      <c r="G4" s="136"/>
      <c r="H4" s="136"/>
      <c r="I4" s="136"/>
      <c r="J4" s="136"/>
      <c r="K4" s="136"/>
      <c r="L4" s="136"/>
      <c r="M4" s="136"/>
      <c r="N4" s="137"/>
      <c r="O4" s="138" t="s">
        <v>177</v>
      </c>
      <c r="P4" s="138"/>
      <c r="Q4" s="138"/>
      <c r="R4" s="138"/>
      <c r="S4" s="35"/>
      <c r="T4" s="35"/>
      <c r="U4" s="35"/>
      <c r="V4" s="35"/>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c r="BN4" s="35"/>
      <c r="BO4" s="35"/>
      <c r="BP4" s="35"/>
      <c r="BQ4" s="35"/>
      <c r="BR4" s="35"/>
      <c r="BS4" s="35"/>
      <c r="BT4" s="35"/>
      <c r="BU4" s="35"/>
      <c r="BV4" s="35"/>
      <c r="BW4" s="35"/>
      <c r="BX4" s="35"/>
      <c r="BY4" s="35"/>
      <c r="BZ4" s="35"/>
      <c r="CA4" s="35"/>
      <c r="CB4" s="35"/>
      <c r="CC4" s="35"/>
      <c r="CD4" s="35"/>
      <c r="CE4" s="35"/>
      <c r="CF4" s="35"/>
      <c r="CG4" s="35"/>
      <c r="CH4" s="35"/>
      <c r="CI4" s="35"/>
      <c r="CJ4" s="35"/>
      <c r="CK4" s="35"/>
      <c r="CL4" s="35"/>
      <c r="CM4" s="35"/>
      <c r="CN4" s="35"/>
      <c r="CO4" s="35"/>
      <c r="CP4" s="35"/>
      <c r="CQ4" s="35"/>
      <c r="CR4" s="35"/>
      <c r="CS4" s="35"/>
      <c r="CT4" s="35"/>
      <c r="CU4" s="35"/>
      <c r="CV4" s="35"/>
      <c r="CW4" s="35"/>
      <c r="CX4" s="35"/>
      <c r="CY4" s="35"/>
      <c r="CZ4" s="35"/>
      <c r="DA4" s="35"/>
      <c r="DB4" s="35"/>
      <c r="DC4" s="35"/>
      <c r="DD4" s="35"/>
      <c r="DE4" s="35"/>
      <c r="DF4" s="35"/>
      <c r="DG4" s="35"/>
      <c r="DH4" s="35"/>
      <c r="DI4" s="35"/>
      <c r="DJ4" s="35"/>
      <c r="DK4" s="35"/>
      <c r="DL4" s="35"/>
      <c r="DM4" s="35"/>
      <c r="DN4" s="35"/>
      <c r="DO4" s="35"/>
      <c r="DP4" s="35"/>
      <c r="DQ4" s="35"/>
      <c r="DR4" s="35"/>
      <c r="DS4" s="35"/>
      <c r="DT4" s="35"/>
      <c r="DU4" s="35"/>
      <c r="DV4" s="35"/>
      <c r="DW4" s="35"/>
      <c r="DX4" s="35"/>
      <c r="DY4" s="35"/>
      <c r="DZ4" s="35"/>
      <c r="EA4" s="35"/>
      <c r="EB4" s="35"/>
      <c r="EC4" s="35"/>
      <c r="ED4" s="35"/>
      <c r="EE4" s="35"/>
      <c r="EF4" s="35"/>
      <c r="EG4" s="35"/>
      <c r="EH4" s="35"/>
      <c r="EI4" s="35"/>
      <c r="EJ4" s="35"/>
      <c r="EK4" s="35"/>
      <c r="EL4" s="35"/>
      <c r="EM4" s="35"/>
      <c r="EN4" s="35"/>
      <c r="EO4" s="35"/>
      <c r="EP4" s="35"/>
      <c r="EQ4" s="35"/>
      <c r="ER4" s="35"/>
      <c r="ES4" s="35"/>
      <c r="ET4" s="35"/>
      <c r="EU4" s="35"/>
      <c r="EV4" s="35"/>
      <c r="EW4" s="35"/>
      <c r="EX4" s="35"/>
      <c r="EY4" s="35"/>
      <c r="EZ4" s="35"/>
      <c r="FA4" s="35"/>
      <c r="FB4" s="35"/>
      <c r="FC4" s="35"/>
      <c r="FD4" s="35"/>
      <c r="FE4" s="35"/>
      <c r="FF4" s="35"/>
      <c r="FG4" s="35"/>
      <c r="FH4" s="35"/>
      <c r="FI4" s="35"/>
      <c r="FJ4" s="35"/>
      <c r="FK4" s="35"/>
      <c r="FL4" s="35"/>
      <c r="FM4" s="35"/>
      <c r="FN4" s="35"/>
      <c r="FO4" s="35"/>
      <c r="FP4" s="35"/>
      <c r="FQ4" s="35"/>
      <c r="FR4" s="35"/>
      <c r="FS4" s="35"/>
      <c r="FT4" s="35"/>
      <c r="FU4" s="35"/>
      <c r="FV4" s="35"/>
      <c r="FW4" s="35"/>
      <c r="FX4" s="35"/>
      <c r="FY4" s="35"/>
      <c r="FZ4" s="35"/>
      <c r="GA4" s="35"/>
      <c r="GB4" s="35"/>
      <c r="GC4" s="35"/>
      <c r="GD4" s="35"/>
      <c r="GE4" s="35"/>
      <c r="GF4" s="35"/>
      <c r="GG4" s="35"/>
      <c r="GH4" s="35"/>
      <c r="GI4" s="35"/>
      <c r="GJ4" s="35"/>
      <c r="GK4" s="35"/>
      <c r="GL4" s="35"/>
      <c r="GM4" s="35"/>
      <c r="GN4" s="35"/>
      <c r="GO4" s="35"/>
      <c r="GP4" s="35"/>
      <c r="GQ4" s="35"/>
      <c r="GR4" s="35"/>
      <c r="GS4" s="35"/>
      <c r="GT4" s="35"/>
      <c r="GU4" s="35"/>
      <c r="GV4" s="35"/>
      <c r="GW4" s="35"/>
      <c r="GX4" s="35"/>
      <c r="GY4" s="35"/>
      <c r="GZ4" s="35"/>
      <c r="HA4" s="35"/>
      <c r="HB4" s="35"/>
      <c r="HC4" s="35"/>
      <c r="HD4" s="35"/>
      <c r="HE4" s="35"/>
      <c r="HF4" s="35"/>
      <c r="HG4" s="35"/>
      <c r="HH4" s="35"/>
      <c r="HI4" s="35"/>
      <c r="HJ4" s="35"/>
      <c r="HK4" s="35"/>
      <c r="HL4" s="35"/>
      <c r="HM4" s="35"/>
      <c r="HN4" s="35"/>
      <c r="HO4" s="35"/>
      <c r="HP4" s="35"/>
      <c r="HQ4" s="35"/>
      <c r="HR4" s="35"/>
      <c r="HS4" s="35"/>
      <c r="HT4" s="35"/>
      <c r="HU4" s="35"/>
      <c r="HV4" s="35"/>
      <c r="HW4" s="35"/>
      <c r="HX4" s="35"/>
      <c r="HY4" s="35"/>
      <c r="HZ4" s="35"/>
      <c r="IA4" s="35"/>
      <c r="IB4" s="35"/>
      <c r="IC4" s="35"/>
      <c r="ID4" s="35"/>
      <c r="IE4" s="35"/>
      <c r="IF4" s="35"/>
      <c r="IG4" s="35"/>
      <c r="IH4" s="35"/>
      <c r="II4" s="35"/>
      <c r="IJ4" s="35"/>
      <c r="IK4" s="35"/>
      <c r="IL4" s="35"/>
      <c r="IM4" s="35"/>
      <c r="IN4" s="35"/>
      <c r="IO4" s="35"/>
      <c r="IP4" s="35"/>
      <c r="IQ4" s="35"/>
      <c r="IR4" s="35"/>
      <c r="IS4" s="35"/>
      <c r="IT4" s="35"/>
      <c r="IU4" s="35"/>
      <c r="IV4" s="35"/>
    </row>
    <row r="5" spans="1:256" ht="20.100000000000001" customHeight="1">
      <c r="A5" s="130"/>
      <c r="B5" s="139" t="s">
        <v>178</v>
      </c>
      <c r="C5" s="139" t="s">
        <v>179</v>
      </c>
      <c r="D5" s="139" t="s">
        <v>180</v>
      </c>
      <c r="E5" s="139" t="s">
        <v>181</v>
      </c>
      <c r="F5" s="129" t="s">
        <v>182</v>
      </c>
      <c r="G5" s="144" t="s">
        <v>183</v>
      </c>
      <c r="H5" s="144"/>
      <c r="I5" s="144"/>
      <c r="J5" s="144"/>
      <c r="K5" s="144" t="s">
        <v>184</v>
      </c>
      <c r="L5" s="144"/>
      <c r="M5" s="144"/>
      <c r="N5" s="144"/>
      <c r="O5" s="140" t="s">
        <v>178</v>
      </c>
      <c r="P5" s="140" t="s">
        <v>179</v>
      </c>
      <c r="Q5" s="140" t="s">
        <v>180</v>
      </c>
      <c r="R5" s="140" t="s">
        <v>181</v>
      </c>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35"/>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35"/>
      <c r="GV5" s="35"/>
      <c r="GW5" s="35"/>
      <c r="GX5" s="35"/>
      <c r="GY5" s="35"/>
      <c r="GZ5" s="35"/>
      <c r="HA5" s="35"/>
      <c r="HB5" s="35"/>
      <c r="HC5" s="35"/>
      <c r="HD5" s="35"/>
      <c r="HE5" s="35"/>
      <c r="HF5" s="35"/>
      <c r="HG5" s="35"/>
      <c r="HH5" s="35"/>
      <c r="HI5" s="35"/>
      <c r="HJ5" s="35"/>
      <c r="HK5" s="35"/>
      <c r="HL5" s="35"/>
      <c r="HM5" s="35"/>
      <c r="HN5" s="35"/>
      <c r="HO5" s="35"/>
      <c r="HP5" s="35"/>
      <c r="HQ5" s="35"/>
      <c r="HR5" s="35"/>
      <c r="HS5" s="35"/>
      <c r="HT5" s="35"/>
      <c r="HU5" s="35"/>
      <c r="HV5" s="35"/>
      <c r="HW5" s="35"/>
      <c r="HX5" s="35"/>
      <c r="HY5" s="35"/>
      <c r="HZ5" s="35"/>
      <c r="IA5" s="35"/>
      <c r="IB5" s="35"/>
      <c r="IC5" s="35"/>
      <c r="ID5" s="35"/>
      <c r="IE5" s="35"/>
      <c r="IF5" s="35"/>
      <c r="IG5" s="35"/>
      <c r="IH5" s="35"/>
      <c r="II5" s="35"/>
      <c r="IJ5" s="35"/>
      <c r="IK5" s="35"/>
      <c r="IL5" s="35"/>
      <c r="IM5" s="35"/>
      <c r="IN5" s="35"/>
      <c r="IO5" s="35"/>
      <c r="IP5" s="35"/>
      <c r="IQ5" s="35"/>
      <c r="IR5" s="35"/>
      <c r="IS5" s="35"/>
      <c r="IT5" s="35"/>
      <c r="IU5" s="35"/>
      <c r="IV5" s="35"/>
    </row>
    <row r="6" spans="1:256" ht="30" customHeight="1">
      <c r="A6" s="131"/>
      <c r="B6" s="139"/>
      <c r="C6" s="139"/>
      <c r="D6" s="139"/>
      <c r="E6" s="139"/>
      <c r="F6" s="131"/>
      <c r="G6" s="36" t="s">
        <v>178</v>
      </c>
      <c r="H6" s="36" t="s">
        <v>179</v>
      </c>
      <c r="I6" s="36" t="s">
        <v>180</v>
      </c>
      <c r="J6" s="36" t="s">
        <v>181</v>
      </c>
      <c r="K6" s="36" t="s">
        <v>178</v>
      </c>
      <c r="L6" s="36" t="s">
        <v>179</v>
      </c>
      <c r="M6" s="36" t="s">
        <v>180</v>
      </c>
      <c r="N6" s="36" t="s">
        <v>181</v>
      </c>
      <c r="O6" s="141"/>
      <c r="P6" s="141"/>
      <c r="Q6" s="141"/>
      <c r="R6" s="141"/>
      <c r="S6" s="35"/>
      <c r="T6" s="35"/>
      <c r="U6" s="35"/>
      <c r="V6" s="35"/>
      <c r="W6" s="35"/>
      <c r="X6" s="35"/>
      <c r="Y6" s="35"/>
      <c r="Z6" s="35"/>
      <c r="AA6" s="35"/>
      <c r="AB6" s="35"/>
      <c r="AC6" s="35"/>
      <c r="AD6" s="35"/>
      <c r="AE6" s="35"/>
      <c r="AF6" s="35"/>
      <c r="AG6" s="35"/>
      <c r="AH6" s="35"/>
      <c r="AI6" s="35"/>
      <c r="AJ6" s="35"/>
      <c r="AK6" s="35"/>
      <c r="AL6" s="35"/>
      <c r="AM6" s="35"/>
      <c r="AN6" s="35"/>
      <c r="AO6" s="35"/>
      <c r="AP6" s="35"/>
      <c r="AQ6" s="35"/>
      <c r="AR6" s="35"/>
      <c r="AS6" s="35"/>
      <c r="AT6" s="35"/>
      <c r="AU6" s="35"/>
      <c r="AV6" s="35"/>
      <c r="AW6" s="35"/>
      <c r="AX6" s="35"/>
      <c r="AY6" s="35"/>
      <c r="AZ6" s="35"/>
      <c r="BA6" s="35"/>
      <c r="BB6" s="35"/>
      <c r="BC6" s="35"/>
      <c r="BD6" s="35"/>
      <c r="BE6" s="35"/>
      <c r="BF6" s="35"/>
      <c r="BG6" s="35"/>
      <c r="BH6" s="35"/>
      <c r="BI6" s="35"/>
      <c r="BJ6" s="35"/>
      <c r="BK6" s="35"/>
      <c r="BL6" s="35"/>
      <c r="BM6" s="35"/>
      <c r="BN6" s="35"/>
      <c r="BO6" s="35"/>
      <c r="BP6" s="35"/>
      <c r="BQ6" s="35"/>
      <c r="BR6" s="35"/>
      <c r="BS6" s="35"/>
      <c r="BT6" s="35"/>
      <c r="BU6" s="35"/>
      <c r="BV6" s="35"/>
      <c r="BW6" s="35"/>
      <c r="BX6" s="35"/>
      <c r="BY6" s="35"/>
      <c r="BZ6" s="35"/>
      <c r="CA6" s="35"/>
      <c r="CB6" s="35"/>
      <c r="CC6" s="35"/>
      <c r="CD6" s="35"/>
      <c r="CE6" s="35"/>
      <c r="CF6" s="35"/>
      <c r="CG6" s="35"/>
      <c r="CH6" s="35"/>
      <c r="CI6" s="35"/>
      <c r="CJ6" s="35"/>
      <c r="CK6" s="35"/>
      <c r="CL6" s="35"/>
      <c r="CM6" s="35"/>
      <c r="CN6" s="35"/>
      <c r="CO6" s="35"/>
      <c r="CP6" s="35"/>
      <c r="CQ6" s="35"/>
      <c r="CR6" s="35"/>
      <c r="CS6" s="35"/>
      <c r="CT6" s="35"/>
      <c r="CU6" s="35"/>
      <c r="CV6" s="35"/>
      <c r="CW6" s="35"/>
      <c r="CX6" s="35"/>
      <c r="CY6" s="35"/>
      <c r="CZ6" s="35"/>
      <c r="DA6" s="35"/>
      <c r="DB6" s="35"/>
      <c r="DC6" s="35"/>
      <c r="DD6" s="35"/>
      <c r="DE6" s="35"/>
      <c r="DF6" s="35"/>
      <c r="DG6" s="35"/>
      <c r="DH6" s="35"/>
      <c r="DI6" s="35"/>
      <c r="DJ6" s="35"/>
      <c r="DK6" s="35"/>
      <c r="DL6" s="35"/>
      <c r="DM6" s="35"/>
      <c r="DN6" s="35"/>
      <c r="DO6" s="35"/>
      <c r="DP6" s="35"/>
      <c r="DQ6" s="35"/>
      <c r="DR6" s="35"/>
      <c r="DS6" s="35"/>
      <c r="DT6" s="35"/>
      <c r="DU6" s="35"/>
      <c r="DV6" s="35"/>
      <c r="DW6" s="35"/>
      <c r="DX6" s="35"/>
      <c r="DY6" s="35"/>
      <c r="DZ6" s="35"/>
      <c r="EA6" s="35"/>
      <c r="EB6" s="35"/>
      <c r="EC6" s="35"/>
      <c r="ED6" s="35"/>
      <c r="EE6" s="35"/>
      <c r="EF6" s="35"/>
      <c r="EG6" s="35"/>
      <c r="EH6" s="35"/>
      <c r="EI6" s="35"/>
      <c r="EJ6" s="35"/>
      <c r="EK6" s="35"/>
      <c r="EL6" s="35"/>
      <c r="EM6" s="35"/>
      <c r="EN6" s="35"/>
      <c r="EO6" s="35"/>
      <c r="EP6" s="35"/>
      <c r="EQ6" s="35"/>
      <c r="ER6" s="35"/>
      <c r="ES6" s="35"/>
      <c r="ET6" s="35"/>
      <c r="EU6" s="35"/>
      <c r="EV6" s="35"/>
      <c r="EW6" s="35"/>
      <c r="EX6" s="35"/>
      <c r="EY6" s="35"/>
      <c r="EZ6" s="35"/>
      <c r="FA6" s="35"/>
      <c r="FB6" s="35"/>
      <c r="FC6" s="35"/>
      <c r="FD6" s="35"/>
      <c r="FE6" s="35"/>
      <c r="FF6" s="35"/>
      <c r="FG6" s="35"/>
      <c r="FH6" s="35"/>
      <c r="FI6" s="35"/>
      <c r="FJ6" s="35"/>
      <c r="FK6" s="35"/>
      <c r="FL6" s="35"/>
      <c r="FM6" s="35"/>
      <c r="FN6" s="35"/>
      <c r="FO6" s="35"/>
      <c r="FP6" s="35"/>
      <c r="FQ6" s="35"/>
      <c r="FR6" s="35"/>
      <c r="FS6" s="35"/>
      <c r="FT6" s="35"/>
      <c r="FU6" s="35"/>
      <c r="FV6" s="35"/>
      <c r="FW6" s="35"/>
      <c r="FX6" s="35"/>
      <c r="FY6" s="35"/>
      <c r="FZ6" s="35"/>
      <c r="GA6" s="35"/>
      <c r="GB6" s="35"/>
      <c r="GC6" s="35"/>
      <c r="GD6" s="35"/>
      <c r="GE6" s="35"/>
      <c r="GF6" s="35"/>
      <c r="GG6" s="35"/>
      <c r="GH6" s="35"/>
      <c r="GI6" s="35"/>
      <c r="GJ6" s="35"/>
      <c r="GK6" s="35"/>
      <c r="GL6" s="35"/>
      <c r="GM6" s="35"/>
      <c r="GN6" s="35"/>
      <c r="GO6" s="35"/>
      <c r="GP6" s="35"/>
      <c r="GQ6" s="35"/>
      <c r="GR6" s="35"/>
      <c r="GS6" s="35"/>
      <c r="GT6" s="35"/>
      <c r="GU6" s="35"/>
      <c r="GV6" s="35"/>
      <c r="GW6" s="35"/>
      <c r="GX6" s="35"/>
      <c r="GY6" s="35"/>
      <c r="GZ6" s="35"/>
      <c r="HA6" s="35"/>
      <c r="HB6" s="35"/>
      <c r="HC6" s="35"/>
      <c r="HD6" s="35"/>
      <c r="HE6" s="35"/>
      <c r="HF6" s="35"/>
      <c r="HG6" s="35"/>
      <c r="HH6" s="35"/>
      <c r="HI6" s="35"/>
      <c r="HJ6" s="35"/>
      <c r="HK6" s="35"/>
      <c r="HL6" s="35"/>
      <c r="HM6" s="35"/>
      <c r="HN6" s="35"/>
      <c r="HO6" s="35"/>
      <c r="HP6" s="35"/>
      <c r="HQ6" s="35"/>
      <c r="HR6" s="35"/>
      <c r="HS6" s="35"/>
      <c r="HT6" s="35"/>
      <c r="HU6" s="35"/>
      <c r="HV6" s="35"/>
      <c r="HW6" s="35"/>
      <c r="HX6" s="35"/>
      <c r="HY6" s="35"/>
      <c r="HZ6" s="35"/>
      <c r="IA6" s="35"/>
      <c r="IB6" s="35"/>
      <c r="IC6" s="35"/>
      <c r="ID6" s="35"/>
      <c r="IE6" s="35"/>
      <c r="IF6" s="35"/>
      <c r="IG6" s="35"/>
      <c r="IH6" s="35"/>
      <c r="II6" s="35"/>
      <c r="IJ6" s="35"/>
      <c r="IK6" s="35"/>
      <c r="IL6" s="35"/>
      <c r="IM6" s="35"/>
      <c r="IN6" s="35"/>
      <c r="IO6" s="35"/>
      <c r="IP6" s="35"/>
      <c r="IQ6" s="35"/>
      <c r="IR6" s="35"/>
      <c r="IS6" s="35"/>
      <c r="IT6" s="35"/>
      <c r="IU6" s="35"/>
      <c r="IV6" s="35"/>
    </row>
    <row r="7" spans="1:256" s="38" customFormat="1" ht="50.1" customHeight="1">
      <c r="A7" s="49">
        <f>SUM(B7,F7,O7)</f>
        <v>308</v>
      </c>
      <c r="B7" s="53">
        <v>0</v>
      </c>
      <c r="C7" s="54">
        <v>0</v>
      </c>
      <c r="D7" s="54">
        <f>B7-C7</f>
        <v>0</v>
      </c>
      <c r="E7" s="53"/>
      <c r="F7" s="49">
        <f>SUM(G7,K7)</f>
        <v>208</v>
      </c>
      <c r="G7" s="55"/>
      <c r="H7" s="54"/>
      <c r="I7" s="54">
        <f>G7-H7</f>
        <v>0</v>
      </c>
      <c r="J7" s="54"/>
      <c r="K7" s="55">
        <v>208</v>
      </c>
      <c r="L7" s="54">
        <v>202</v>
      </c>
      <c r="M7" s="54">
        <f>K7-L7</f>
        <v>6</v>
      </c>
      <c r="N7" s="83">
        <v>0.02</v>
      </c>
      <c r="O7" s="55">
        <v>100</v>
      </c>
      <c r="P7" s="54">
        <v>100</v>
      </c>
      <c r="Q7" s="54">
        <f>O7-P7</f>
        <v>0</v>
      </c>
      <c r="R7" s="54"/>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M7" s="37"/>
      <c r="BN7" s="37"/>
      <c r="BO7" s="37"/>
      <c r="BP7" s="37"/>
      <c r="BQ7" s="37"/>
      <c r="BR7" s="37"/>
      <c r="BS7" s="37"/>
      <c r="BT7" s="37"/>
      <c r="BU7" s="37"/>
      <c r="BV7" s="37"/>
      <c r="BW7" s="37"/>
      <c r="BX7" s="37"/>
      <c r="BY7" s="37"/>
      <c r="BZ7" s="37"/>
      <c r="CA7" s="37"/>
      <c r="CB7" s="37"/>
      <c r="CC7" s="37"/>
      <c r="CD7" s="37"/>
      <c r="CE7" s="37"/>
      <c r="CF7" s="37"/>
      <c r="CG7" s="37"/>
      <c r="CH7" s="37"/>
      <c r="CI7" s="37"/>
      <c r="CJ7" s="37"/>
      <c r="CK7" s="37"/>
      <c r="CL7" s="37"/>
      <c r="CM7" s="37"/>
      <c r="CN7" s="37"/>
      <c r="CO7" s="37"/>
      <c r="CP7" s="37"/>
      <c r="CQ7" s="37"/>
      <c r="CR7" s="37"/>
      <c r="CS7" s="37"/>
      <c r="CT7" s="37"/>
      <c r="CU7" s="37"/>
      <c r="CV7" s="37"/>
      <c r="CW7" s="37"/>
      <c r="CX7" s="37"/>
      <c r="CY7" s="37"/>
      <c r="CZ7" s="37"/>
      <c r="DA7" s="37"/>
      <c r="DB7" s="37"/>
      <c r="DC7" s="37"/>
      <c r="DD7" s="37"/>
      <c r="DE7" s="37"/>
      <c r="DF7" s="37"/>
      <c r="DG7" s="37"/>
      <c r="DH7" s="37"/>
      <c r="DI7" s="37"/>
      <c r="DJ7" s="37"/>
      <c r="DK7" s="37"/>
      <c r="DL7" s="37"/>
      <c r="DM7" s="37"/>
      <c r="DN7" s="37"/>
      <c r="DO7" s="37"/>
      <c r="DP7" s="37"/>
      <c r="DQ7" s="37"/>
      <c r="DR7" s="37"/>
      <c r="DS7" s="37"/>
      <c r="DT7" s="37"/>
      <c r="DU7" s="37"/>
      <c r="DV7" s="37"/>
      <c r="DW7" s="37"/>
      <c r="DX7" s="37"/>
      <c r="DY7" s="37"/>
      <c r="DZ7" s="37"/>
      <c r="EA7" s="37"/>
      <c r="EB7" s="37"/>
      <c r="EC7" s="37"/>
      <c r="ED7" s="37"/>
      <c r="EE7" s="37"/>
      <c r="EF7" s="37"/>
      <c r="EG7" s="37"/>
      <c r="EH7" s="37"/>
      <c r="EI7" s="37"/>
      <c r="EJ7" s="37"/>
      <c r="EK7" s="37"/>
      <c r="EL7" s="37"/>
      <c r="EM7" s="37"/>
      <c r="EN7" s="37"/>
      <c r="EO7" s="37"/>
      <c r="EP7" s="37"/>
      <c r="EQ7" s="37"/>
      <c r="ER7" s="37"/>
      <c r="ES7" s="37"/>
      <c r="ET7" s="37"/>
      <c r="EU7" s="37"/>
      <c r="EV7" s="37"/>
      <c r="EW7" s="37"/>
      <c r="EX7" s="37"/>
      <c r="EY7" s="37"/>
      <c r="EZ7" s="37"/>
      <c r="FA7" s="37"/>
      <c r="FB7" s="37"/>
      <c r="FC7" s="37"/>
      <c r="FD7" s="37"/>
      <c r="FE7" s="37"/>
      <c r="FF7" s="37"/>
      <c r="FG7" s="37"/>
      <c r="FH7" s="37"/>
      <c r="FI7" s="37"/>
      <c r="FJ7" s="37"/>
      <c r="FK7" s="37"/>
      <c r="FL7" s="37"/>
      <c r="FM7" s="37"/>
      <c r="FN7" s="37"/>
      <c r="FO7" s="37"/>
      <c r="FP7" s="37"/>
      <c r="FQ7" s="37"/>
      <c r="FR7" s="37"/>
      <c r="FS7" s="37"/>
      <c r="FT7" s="37"/>
      <c r="FU7" s="37"/>
      <c r="FV7" s="37"/>
      <c r="FW7" s="37"/>
      <c r="FX7" s="37"/>
      <c r="FY7" s="37"/>
      <c r="FZ7" s="37"/>
      <c r="GA7" s="37"/>
      <c r="GB7" s="37"/>
      <c r="GC7" s="37"/>
      <c r="GD7" s="37"/>
      <c r="GE7" s="37"/>
      <c r="GF7" s="37"/>
      <c r="GG7" s="37"/>
      <c r="GH7" s="37"/>
      <c r="GI7" s="37"/>
      <c r="GJ7" s="37"/>
      <c r="GK7" s="37"/>
      <c r="GL7" s="37"/>
      <c r="GM7" s="37"/>
      <c r="GN7" s="37"/>
      <c r="GO7" s="37"/>
      <c r="GP7" s="37"/>
      <c r="GQ7" s="37"/>
      <c r="GR7" s="37"/>
      <c r="GS7" s="37"/>
      <c r="GT7" s="37"/>
      <c r="GU7" s="37"/>
      <c r="GV7" s="37"/>
      <c r="GW7" s="37"/>
      <c r="GX7" s="37"/>
      <c r="GY7" s="37"/>
      <c r="GZ7" s="37"/>
      <c r="HA7" s="37"/>
      <c r="HB7" s="37"/>
      <c r="HC7" s="37"/>
      <c r="HD7" s="37"/>
      <c r="HE7" s="37"/>
      <c r="HF7" s="37"/>
      <c r="HG7" s="37"/>
      <c r="HH7" s="37"/>
      <c r="HI7" s="37"/>
      <c r="HJ7" s="37"/>
      <c r="HK7" s="37"/>
      <c r="HL7" s="37"/>
      <c r="HM7" s="37"/>
      <c r="HN7" s="37"/>
      <c r="HO7" s="37"/>
      <c r="HP7" s="37"/>
      <c r="HQ7" s="37"/>
      <c r="HR7" s="37"/>
      <c r="HS7" s="37"/>
      <c r="HT7" s="37"/>
      <c r="HU7" s="37"/>
      <c r="HV7" s="37"/>
      <c r="HW7" s="37"/>
      <c r="HX7" s="37"/>
      <c r="HY7" s="37"/>
      <c r="HZ7" s="37"/>
      <c r="IA7" s="37"/>
      <c r="IB7" s="37"/>
      <c r="IC7" s="37"/>
      <c r="ID7" s="37"/>
      <c r="IE7" s="37"/>
      <c r="IF7" s="37"/>
      <c r="IG7" s="37"/>
      <c r="IH7" s="37"/>
      <c r="II7" s="37"/>
      <c r="IJ7" s="37"/>
      <c r="IK7" s="37"/>
      <c r="IL7" s="37"/>
      <c r="IM7" s="37"/>
      <c r="IN7" s="37"/>
      <c r="IO7" s="37"/>
      <c r="IP7" s="37"/>
      <c r="IQ7" s="37"/>
      <c r="IR7" s="37"/>
      <c r="IS7" s="37"/>
      <c r="IT7" s="37"/>
      <c r="IU7" s="37"/>
      <c r="IV7" s="37"/>
    </row>
    <row r="8" spans="1:256" ht="30" customHeight="1">
      <c r="A8" s="142" t="s">
        <v>185</v>
      </c>
      <c r="B8" s="143"/>
      <c r="C8" s="143"/>
      <c r="D8" s="143"/>
      <c r="E8" s="143"/>
      <c r="F8" s="143"/>
      <c r="G8" s="143"/>
      <c r="H8" s="143"/>
      <c r="I8" s="143"/>
      <c r="J8" s="143"/>
      <c r="K8" s="143"/>
      <c r="L8" s="143"/>
      <c r="M8" s="143"/>
      <c r="N8" s="143"/>
      <c r="O8" s="143"/>
    </row>
  </sheetData>
  <mergeCells count="20">
    <mergeCell ref="A8:O8"/>
    <mergeCell ref="D5:D6"/>
    <mergeCell ref="E5:E6"/>
    <mergeCell ref="F5:F6"/>
    <mergeCell ref="G5:J5"/>
    <mergeCell ref="K5:N5"/>
    <mergeCell ref="O5:O6"/>
    <mergeCell ref="A2:R2"/>
    <mergeCell ref="H3:J3"/>
    <mergeCell ref="L3:N3"/>
    <mergeCell ref="P3:R3"/>
    <mergeCell ref="A4:A6"/>
    <mergeCell ref="B4:E4"/>
    <mergeCell ref="F4:N4"/>
    <mergeCell ref="O4:R4"/>
    <mergeCell ref="B5:B6"/>
    <mergeCell ref="C5:C6"/>
    <mergeCell ref="P5:P6"/>
    <mergeCell ref="Q5:Q6"/>
    <mergeCell ref="R5:R6"/>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0"/>
  <sheetViews>
    <sheetView showZeros="0" workbookViewId="0">
      <selection activeCell="D7" sqref="D7"/>
    </sheetView>
  </sheetViews>
  <sheetFormatPr defaultColWidth="8.625" defaultRowHeight="14.25"/>
  <cols>
    <col min="1" max="1" width="8.375" style="16" customWidth="1"/>
    <col min="2" max="3" width="6.625" style="16" customWidth="1"/>
    <col min="4" max="4" width="30.625" style="16" customWidth="1"/>
    <col min="5" max="7" width="22.625" style="16" customWidth="1"/>
    <col min="8" max="16384" width="8.625" style="16"/>
  </cols>
  <sheetData>
    <row r="1" spans="1:7">
      <c r="A1" s="113" t="s">
        <v>186</v>
      </c>
      <c r="B1" s="113"/>
      <c r="C1" s="113"/>
      <c r="E1" s="113"/>
      <c r="F1" s="113"/>
      <c r="G1" s="113"/>
    </row>
    <row r="2" spans="1:7" ht="22.5">
      <c r="A2" s="85" t="s">
        <v>187</v>
      </c>
      <c r="B2" s="85"/>
      <c r="C2" s="85"/>
      <c r="D2" s="85"/>
      <c r="E2" s="85"/>
      <c r="F2" s="85"/>
      <c r="G2" s="85"/>
    </row>
    <row r="3" spans="1:7" s="18" customFormat="1" ht="20.45" customHeight="1">
      <c r="A3" s="4"/>
      <c r="B3" s="4"/>
      <c r="C3" s="6"/>
      <c r="D3" s="6"/>
      <c r="E3" s="6"/>
      <c r="F3" s="6"/>
      <c r="G3" s="5" t="s">
        <v>188</v>
      </c>
    </row>
    <row r="4" spans="1:7" s="2" customFormat="1" ht="20.100000000000001" customHeight="1">
      <c r="A4" s="87" t="s">
        <v>189</v>
      </c>
      <c r="B4" s="87"/>
      <c r="C4" s="87"/>
      <c r="D4" s="87"/>
      <c r="E4" s="91" t="s">
        <v>190</v>
      </c>
      <c r="F4" s="105" t="s">
        <v>113</v>
      </c>
      <c r="G4" s="105" t="s">
        <v>114</v>
      </c>
    </row>
    <row r="5" spans="1:7" s="2" customFormat="1" ht="20.100000000000001" customHeight="1">
      <c r="A5" s="106" t="s">
        <v>81</v>
      </c>
      <c r="B5" s="89"/>
      <c r="C5" s="107"/>
      <c r="D5" s="21" t="s">
        <v>82</v>
      </c>
      <c r="E5" s="91"/>
      <c r="F5" s="105"/>
      <c r="G5" s="105"/>
    </row>
    <row r="6" spans="1:7" s="2" customFormat="1" ht="20.100000000000001" customHeight="1">
      <c r="A6" s="7" t="s">
        <v>83</v>
      </c>
      <c r="B6" s="7" t="s">
        <v>84</v>
      </c>
      <c r="C6" s="7" t="s">
        <v>85</v>
      </c>
      <c r="D6" s="22" t="s">
        <v>190</v>
      </c>
      <c r="E6" s="49">
        <f t="shared" ref="E6:E11" si="0">SUM(F6:G6)</f>
        <v>0</v>
      </c>
      <c r="F6" s="49"/>
      <c r="G6" s="49"/>
    </row>
    <row r="7" spans="1:7" s="2" customFormat="1" ht="20.100000000000001" customHeight="1">
      <c r="A7" s="43"/>
      <c r="B7" s="43"/>
      <c r="C7" s="43"/>
      <c r="D7" s="45" t="s">
        <v>281</v>
      </c>
      <c r="E7" s="49">
        <f t="shared" si="0"/>
        <v>0</v>
      </c>
      <c r="F7" s="11"/>
      <c r="G7" s="11"/>
    </row>
    <row r="8" spans="1:7" s="2" customFormat="1" ht="20.100000000000001" customHeight="1">
      <c r="A8" s="43"/>
      <c r="B8" s="43"/>
      <c r="C8" s="43"/>
      <c r="D8" s="45"/>
      <c r="E8" s="49">
        <f t="shared" si="0"/>
        <v>0</v>
      </c>
      <c r="F8" s="11"/>
      <c r="G8" s="11"/>
    </row>
    <row r="9" spans="1:7" s="2" customFormat="1" ht="20.100000000000001" customHeight="1">
      <c r="A9" s="44"/>
      <c r="B9" s="44"/>
      <c r="C9" s="44"/>
      <c r="D9" s="46"/>
      <c r="E9" s="49">
        <f t="shared" si="0"/>
        <v>0</v>
      </c>
      <c r="F9" s="11"/>
      <c r="G9" s="11"/>
    </row>
    <row r="10" spans="1:7" s="2" customFormat="1" ht="20.100000000000001" customHeight="1">
      <c r="A10" s="43"/>
      <c r="B10" s="43"/>
      <c r="C10" s="43"/>
      <c r="D10" s="45"/>
      <c r="E10" s="49">
        <f t="shared" si="0"/>
        <v>0</v>
      </c>
      <c r="F10" s="11"/>
      <c r="G10" s="11"/>
    </row>
    <row r="11" spans="1:7" s="2" customFormat="1" ht="20.100000000000001" customHeight="1">
      <c r="A11" s="44"/>
      <c r="B11" s="44"/>
      <c r="C11" s="44"/>
      <c r="D11" s="46"/>
      <c r="E11" s="49">
        <f t="shared" si="0"/>
        <v>0</v>
      </c>
      <c r="F11" s="11"/>
      <c r="G11" s="11"/>
    </row>
    <row r="12" spans="1:7" s="2" customFormat="1" ht="20.100000000000001" customHeight="1">
      <c r="A12" s="44"/>
      <c r="B12" s="44"/>
      <c r="C12" s="44"/>
      <c r="D12" s="46"/>
      <c r="E12" s="49">
        <f t="shared" ref="E12:E19" si="1">SUM(F12:G12)</f>
        <v>0</v>
      </c>
      <c r="F12" s="11"/>
      <c r="G12" s="11"/>
    </row>
    <row r="13" spans="1:7" s="2" customFormat="1" ht="20.100000000000001" customHeight="1">
      <c r="A13" s="44"/>
      <c r="B13" s="44"/>
      <c r="C13" s="44"/>
      <c r="D13" s="46"/>
      <c r="E13" s="49">
        <f t="shared" si="1"/>
        <v>0</v>
      </c>
      <c r="F13" s="11"/>
      <c r="G13" s="11"/>
    </row>
    <row r="14" spans="1:7" s="2" customFormat="1" ht="20.100000000000001" customHeight="1">
      <c r="A14" s="44"/>
      <c r="B14" s="44"/>
      <c r="C14" s="44"/>
      <c r="D14" s="46"/>
      <c r="E14" s="49">
        <f t="shared" si="1"/>
        <v>0</v>
      </c>
      <c r="F14" s="11"/>
      <c r="G14" s="11"/>
    </row>
    <row r="15" spans="1:7" s="2" customFormat="1" ht="20.100000000000001" customHeight="1">
      <c r="A15" s="44"/>
      <c r="B15" s="44"/>
      <c r="C15" s="44"/>
      <c r="D15" s="46"/>
      <c r="E15" s="49">
        <f t="shared" si="1"/>
        <v>0</v>
      </c>
      <c r="F15" s="11"/>
      <c r="G15" s="11"/>
    </row>
    <row r="16" spans="1:7" s="2" customFormat="1" ht="20.100000000000001" customHeight="1">
      <c r="A16" s="44"/>
      <c r="B16" s="44"/>
      <c r="C16" s="44"/>
      <c r="D16" s="46"/>
      <c r="E16" s="49">
        <f t="shared" si="1"/>
        <v>0</v>
      </c>
      <c r="F16" s="11"/>
      <c r="G16" s="11"/>
    </row>
    <row r="17" spans="1:7" s="2" customFormat="1" ht="20.100000000000001" customHeight="1">
      <c r="A17" s="44"/>
      <c r="B17" s="44"/>
      <c r="C17" s="44"/>
      <c r="D17" s="46"/>
      <c r="E17" s="49">
        <f t="shared" si="1"/>
        <v>0</v>
      </c>
      <c r="F17" s="11"/>
      <c r="G17" s="11"/>
    </row>
    <row r="18" spans="1:7" s="2" customFormat="1" ht="20.100000000000001" customHeight="1">
      <c r="A18" s="44"/>
      <c r="B18" s="44"/>
      <c r="C18" s="44"/>
      <c r="D18" s="46"/>
      <c r="E18" s="49">
        <f t="shared" si="1"/>
        <v>0</v>
      </c>
      <c r="F18" s="11"/>
      <c r="G18" s="11"/>
    </row>
    <row r="19" spans="1:7" s="2" customFormat="1" ht="20.100000000000001" customHeight="1">
      <c r="A19" s="44"/>
      <c r="B19" s="44"/>
      <c r="C19" s="44"/>
      <c r="D19" s="24"/>
      <c r="E19" s="49">
        <f t="shared" si="1"/>
        <v>0</v>
      </c>
      <c r="F19" s="11"/>
      <c r="G19" s="11"/>
    </row>
    <row r="20" spans="1:7" ht="47.1" customHeight="1">
      <c r="A20" s="88" t="s">
        <v>194</v>
      </c>
      <c r="B20" s="88"/>
      <c r="C20" s="88"/>
      <c r="D20" s="88"/>
      <c r="E20" s="88"/>
      <c r="F20" s="88"/>
      <c r="G20" s="88"/>
    </row>
  </sheetData>
  <mergeCells count="9">
    <mergeCell ref="A20:G20"/>
    <mergeCell ref="A1:C1"/>
    <mergeCell ref="E1:G1"/>
    <mergeCell ref="A2:G2"/>
    <mergeCell ref="A4:D4"/>
    <mergeCell ref="E4:E5"/>
    <mergeCell ref="F4:F5"/>
    <mergeCell ref="G4:G5"/>
    <mergeCell ref="A5:C5"/>
  </mergeCells>
  <phoneticPr fontId="3" type="noConversion"/>
  <printOptions horizontalCentered="1"/>
  <pageMargins left="0.6692913385826772" right="0.6692913385826772" top="0.6692913385826772" bottom="0.6692913385826772" header="0.39370078740157483" footer="0.31496062992125984"/>
  <pageSetup paperSize="9" fitToHeight="0" orientation="landscape" blackAndWhite="1"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25"/>
  <sheetData/>
  <phoneticPr fontId="3"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8</vt:i4>
      </vt:variant>
    </vt:vector>
  </HeadingPairs>
  <TitlesOfParts>
    <vt:vector size="17" baseType="lpstr">
      <vt:lpstr>01表 收支总体情况表</vt:lpstr>
      <vt:lpstr>02表 收入总体情况表（自动）</vt:lpstr>
      <vt:lpstr>03表 支出总体情况表</vt:lpstr>
      <vt:lpstr>04表 财政拨款收支总体情况表</vt:lpstr>
      <vt:lpstr>05表 一般公共预算支出情况表</vt:lpstr>
      <vt:lpstr>06表 一般公共预算基本支出情况表（事业）自动</vt:lpstr>
      <vt:lpstr>07表 一般公共预算“三公”经费支出预算表</vt:lpstr>
      <vt:lpstr>08表 政府性基金预算支出情况表</vt:lpstr>
      <vt:lpstr>Sheet1</vt:lpstr>
      <vt:lpstr>'01表 收支总体情况表'!Print_Area</vt:lpstr>
      <vt:lpstr>'02表 收入总体情况表（自动）'!Print_Area</vt:lpstr>
      <vt:lpstr>'03表 支出总体情况表'!Print_Area</vt:lpstr>
      <vt:lpstr>'04表 财政拨款收支总体情况表'!Print_Area</vt:lpstr>
      <vt:lpstr>'05表 一般公共预算支出情况表'!Print_Area</vt:lpstr>
      <vt:lpstr>'07表 一般公共预算“三公”经费支出预算表'!Print_Area</vt:lpstr>
      <vt:lpstr>'08表 政府性基金预算支出情况表'!Print_Area</vt:lpstr>
      <vt:lpstr>'06表 一般公共预算基本支出情况表（事业）自动'!Print_Titles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刘英杰</dc:creator>
  <cp:lastModifiedBy>微软用户</cp:lastModifiedBy>
  <cp:lastPrinted>2018-02-06T05:55:28Z</cp:lastPrinted>
  <dcterms:created xsi:type="dcterms:W3CDTF">2018-02-06T03:48:15Z</dcterms:created>
  <dcterms:modified xsi:type="dcterms:W3CDTF">2018-02-12T02:48:46Z</dcterms:modified>
</cp:coreProperties>
</file>